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32" documentId="13_ncr:1_{F6CB121F-512D-4AA6-A0C1-0FB36C537598}" xr6:coauthVersionLast="47" xr6:coauthVersionMax="47" xr10:uidLastSave="{831CAE40-D7D6-4661-8002-F346389AC5E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<sst xmlns="http://schemas.openxmlformats.org/spreadsheetml/2006/main" count="178577" uniqueCount="39074">
  <si>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</si>
  <si>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</si>
  <si>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</si>
  <si>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</si>
  <si>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</si>
  <si>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</si>
  <si>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</si>
  <si>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</si>
  <si>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</si>
  <si>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</si>
  <si>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</si>
  <si>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</si>
  <si>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</si>
  <si>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</si>
  <si>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</si>
  <si>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</si>
  <si>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</si>
  <si>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</si>
  <si>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</si>
  <si>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</si>
  <si>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</si>
  <si>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</si>
  <si>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</si>
  <si>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</si>
  <si>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</si>
  <si>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</si>
  <si>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</si>
  <si>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</si>
  <si>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</si>
  <si>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</si>
  <si>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</si>
  <si>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</si>
  <si>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</si>
  <si>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</si>
  <si>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</si>
  <si>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</si>
  <si>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</si>
  <si>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</si>
  <si>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</si>
  <si>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</si>
  <si>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</si>
  <si>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</si>
  <si>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</si>
  <si>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</si>
  <si>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</si>
  <si>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</si>
  <si>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</si>
  <si>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</si>
  <si>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</si>
  <si>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</si>
  <si>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</si>
  <si>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</si>
  <si>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</si>
  <si>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</si>
  <si>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</si>
  <si>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</si>
  <si>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</si>
  <si>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</si>
  <si>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</si>
  <si>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</si>
  <si>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</si>
  <si>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</si>
  <si>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</si>
  <si>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</si>
  <si>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</si>
  <si>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</si>
  <si>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</si>
  <si>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</si>
  <si>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</si>
  <si>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</si>
  <si>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</si>
  <si>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</si>
  <si>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</si>
  <si>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</si>
  <si>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</si>
  <si>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</si>
  <si>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</si>
  <si>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</si>
  <si>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</si>
  <si>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</si>
  <si>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</si>
  <si>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</si>
  <si>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</si>
  <si>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</si>
  <si>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</si>
  <si>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</si>
  <si>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</si>
  <si>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</si>
  <si>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</si>
  <si>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</si>
  <si>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</si>
  <si>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</si>
  <si>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</si>
  <si>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</si>
  <si>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</si>
  <si>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</si>
  <si>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</si>
  <si>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</si>
  <si>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</si>
  <si>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</si>
  <si>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</si>
  <si>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</si>
  <si>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</si>
  <si>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</si>
  <si>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</si>
  <si>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</si>
  <si>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</si>
  <si>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</si>
  <si>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</si>
  <si>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</si>
  <si>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</si>
  <si>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</si>
  <si>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</si>
  <si>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</si>
  <si>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</si>
  <si>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</si>
  <si>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</si>
  <si>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</si>
  <si>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</si>
  <si>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</si>
  <si>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</si>
  <si>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</si>
  <si>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</si>
  <si>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</si>
  <si>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</si>
  <si>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</si>
  <si>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</si>
  <si>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</si>
  <si>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</si>
  <si>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</si>
  <si>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</si>
  <si>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</si>
  <si>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</si>
  <si>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</si>
  <si>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</si>
  <si>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</si>
  <si>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</si>
  <si>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</si>
  <si>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</si>
  <si>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</si>
  <si>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</si>
  <si>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</si>
  <si>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</si>
  <si>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</si>
  <si>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</si>
  <si>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</si>
  <si>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</si>
  <si>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</si>
  <si>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</si>
  <si>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</si>
  <si>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</si>
  <si>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</si>
  <si>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</si>
  <si>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</si>
  <si>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</si>
  <si>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</si>
  <si>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</si>
  <si>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</si>
  <si>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</si>
  <si>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</si>
  <si>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</si>
  <si>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</si>
  <si>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</si>
  <si>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</si>
  <si>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</si>
  <si>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</si>
  <si>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</si>
  <si>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</si>
  <si>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</si>
  <si>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</si>
  <si>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</si>
  <si>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</si>
  <si>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</si>
  <si>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</si>
  <si>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</si>
  <si>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</si>
  <si>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</si>
  <si>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</si>
  <si>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</si>
  <si>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</si>
  <si>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</si>
  <si>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</si>
  <si>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</si>
  <si>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</si>
  <si>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</si>
  <si>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</si>
  <si>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</si>
  <si>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</si>
  <si>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</si>
  <si>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</si>
  <si>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</si>
  <si>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</si>
  <si>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</si>
  <si>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</si>
  <si>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</si>
  <si>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</si>
  <si>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</si>
  <si>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</si>
  <si>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</si>
  <si>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</si>
  <si>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</si>
  <si>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</si>
  <si>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</si>
  <si>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</si>
  <si>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</si>
  <si>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</si>
  <si>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</si>
  <si>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</si>
  <si>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</si>
  <si>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</si>
  <si>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</si>
  <si>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</si>
  <si>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</si>
  <si>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</si>
  <si>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</si>
  <si>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</si>
  <si>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</si>
  <si>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</si>
  <si>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</si>
  <si>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</si>
  <si>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</si>
  <si>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</si>
  <si>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</si>
  <si>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</si>
  <si>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</si>
  <si>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</si>
  <si>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</si>
  <si>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</si>
  <si>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</si>
  <si>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</si>
  <si>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</si>
  <si>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</si>
  <si>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</si>
  <si>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</si>
  <si>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</si>
  <si>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</si>
  <si>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</si>
  <si>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</si>
  <si>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</si>
  <si>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</si>
  <si>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</si>
  <si>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</si>
  <si>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</si>
  <si>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</si>
  <si>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</si>
  <si>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</si>
  <si>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</si>
  <si>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</si>
  <si>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</si>
  <si>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</si>
  <si>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</si>
  <si>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</si>
  <si>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</si>
  <si>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</si>
  <si>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</si>
  <si>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</si>
  <si>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</si>
  <si>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</si>
  <si>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</si>
  <si>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</si>
  <si>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</si>
  <si>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</si>
  <si>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</si>
  <si>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</si>
  <si>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</si>
  <si>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</si>
  <si>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</si>
  <si>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</si>
  <si>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</si>
  <si>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</si>
  <si>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</si>
  <si>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</si>
  <si>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</si>
  <si>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</si>
  <si>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</si>
  <si>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</si>
  <si>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</si>
  <si>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</si>
  <si>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</si>
  <si>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</si>
  <si>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</si>
  <si>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</si>
  <si>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</si>
  <si>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</si>
  <si>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</si>
  <si>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</si>
  <si>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</si>
  <si>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</si>
  <si>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</si>
  <si>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</si>
  <si>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</si>
  <si>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</si>
  <si>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</si>
  <si>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</si>
  <si>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</si>
  <si>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</si>
  <si>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</si>
  <si>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</si>
  <si>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</si>
  <si>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</si>
  <si>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</si>
  <si>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</si>
  <si>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</si>
  <si>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</si>
  <si>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</si>
  <si>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</si>
  <si>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</si>
  <si>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</si>
  <si>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</si>
  <si>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</si>
  <si>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</si>
  <si>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</si>
  <si>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</si>
  <si>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</si>
  <si>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</si>
  <si>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</si>
  <si>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</si>
  <si>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</si>
  <si>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</si>
  <si>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</si>
  <si>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</si>
  <si>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</si>
  <si>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</si>
  <si>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</si>
  <si>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</si>
  <si>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</si>
  <si>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</si>
  <si>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</si>
  <si>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</si>
  <si>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</si>
  <si>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</si>
  <si>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</si>
  <si>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</si>
  <si>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</si>
  <si>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</si>
  <si>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</si>
  <si>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</si>
  <si>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</si>
  <si>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</si>
  <si>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</si>
  <si>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</si>
  <si>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</si>
  <si>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</si>
  <si>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</si>
  <si>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</si>
  <si>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</si>
  <si>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</si>
  <si>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</si>
  <si>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</si>
  <si>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</si>
  <si>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</si>
  <si>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</si>
  <si>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</si>
  <si>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</si>
  <si>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</si>
  <si>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</si>
  <si>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</si>
  <si>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</si>
  <si>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</si>
  <si>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</si>
  <si>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</si>
  <si>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</si>
  <si>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</si>
  <si>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</si>
  <si>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</si>
  <si>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</si>
  <si>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</si>
  <si>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</si>
  <si>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</si>
  <si>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</si>
  <si>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</si>
  <si>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</si>
  <si>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</si>
  <si>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</si>
  <si>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</si>
  <si>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</si>
  <si>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</si>
  <si>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</si>
  <si>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</si>
  <si>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</si>
  <si>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</si>
  <si>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</si>
  <si>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</si>
  <si>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</si>
  <si>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</si>
  <si>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</si>
  <si>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</si>
  <si>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</si>
  <si>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</si>
  <si>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</si>
  <si>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</si>
  <si>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</si>
  <si>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</si>
  <si>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</si>
  <si>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</si>
  <si>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</si>
  <si>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</si>
  <si>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</si>
  <si>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</si>
  <si>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</si>
  <si>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</si>
  <si>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</si>
  <si>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</si>
  <si>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</si>
  <si>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</si>
  <si>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</si>
  <si>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</si>
  <si>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</si>
  <si>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</si>
  <si>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</si>
  <si>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</si>
  <si>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</si>
  <si>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</si>
  <si>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</si>
  <si>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</si>
  <si>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</si>
  <si>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</si>
  <si>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</si>
  <si>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</si>
  <si>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</si>
  <si>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</si>
  <si>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</si>
  <si>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</si>
  <si>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</si>
  <si>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</si>
  <si>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</si>
  <si>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</si>
  <si>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</si>
  <si>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</si>
  <si>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</si>
  <si>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</si>
  <si>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</si>
  <si>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</si>
  <si>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</si>
  <si>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</si>
  <si>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</si>
  <si>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</si>
  <si>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</si>
  <si>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</si>
  <si>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</si>
  <si>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</si>
  <si>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</si>
  <si>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</si>
  <si>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</si>
  <si>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</si>
  <si>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</si>
  <si>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</si>
  <si>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</si>
  <si>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</si>
  <si>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</si>
  <si>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</si>
  <si>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</si>
  <si>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</si>
  <si>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</si>
  <si>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</si>
  <si>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</si>
  <si>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</si>
  <si>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</si>
  <si>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</si>
  <si>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</si>
  <si>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</si>
  <si>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</si>
  <si>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</si>
  <si>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</si>
  <si>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</si>
  <si>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</si>
  <si>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</si>
  <si>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</si>
  <si>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</si>
  <si>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</si>
  <si>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</si>
  <si>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</si>
  <si>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</si>
  <si>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</si>
  <si>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</si>
  <si>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</si>
  <si>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</si>
  <si>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</si>
  <si>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</si>
  <si>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</si>
  <si>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</si>
  <si>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</si>
  <si>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</si>
  <si>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</si>
  <si>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</si>
  <si>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</si>
  <si>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</si>
  <si>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</si>
  <si>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</si>
  <si>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</si>
  <si>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</si>
  <si>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</si>
  <si>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</si>
  <si>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</si>
  <si>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</si>
  <si>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</si>
  <si>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</si>
  <si>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</si>
  <si>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</si>
  <si>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</si>
  <si>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</si>
  <si>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</si>
  <si>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</si>
  <si>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</si>
  <si>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</si>
  <si>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</si>
  <si>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</si>
  <si>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</si>
  <si>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</si>
  <si>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</si>
  <si>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</si>
  <si>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</si>
  <si>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</si>
  <si>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</si>
  <si>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</si>
  <si>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</si>
  <si>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</si>
  <si>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</si>
  <si>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</si>
  <si>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</si>
  <si>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</si>
  <si>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</si>
  <si>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</si>
  <si>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</si>
  <si>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</si>
  <si>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</si>
  <si>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</si>
  <si>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</si>
  <si>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</si>
  <si>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</si>
  <si>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</si>
  <si>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</si>
  <si>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</si>
  <si>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</si>
  <si>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</si>
  <si>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</si>
  <si>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</si>
  <si>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</si>
  <si>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</si>
  <si>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</si>
  <si>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</si>
  <si>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</si>
  <si>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</si>
  <si>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</si>
  <si>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</si>
  <si>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</si>
  <si>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</si>
  <si>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</si>
  <si>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</si>
  <si>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</si>
  <si>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</si>
  <si>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</si>
  <si>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</si>
  <si>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</si>
  <si>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</si>
  <si>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</si>
  <si>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</si>
  <si>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</si>
  <si>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</si>
  <si>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</si>
  <si>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</si>
  <si>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</si>
  <si>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</si>
  <si>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</si>
  <si>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</si>
  <si>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</si>
  <si>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</si>
  <si>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</si>
  <si>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</si>
  <si>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</si>
  <si>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</si>
  <si>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</si>
  <si>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</si>
  <si>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</si>
  <si>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</si>
  <si>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</si>
  <si>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</si>
  <si>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</si>
  <si>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</si>
  <si>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</si>
  <si>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</si>
  <si>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</si>
  <si>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</si>
  <si>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</si>
  <si>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</si>
  <si>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</si>
  <si>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</si>
  <si>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</si>
  <si>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</si>
  <si>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</si>
  <si>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</si>
  <si>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</si>
  <si>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</si>
  <si>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</si>
  <si>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</si>
  <si>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</si>
  <si>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</si>
  <si>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</si>
  <si>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</si>
  <si>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</si>
  <si>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</si>
  <si>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</si>
  <si>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</si>
  <si>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</si>
  <si>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</si>
  <si>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</si>
  <si>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</si>
  <si>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</si>
  <si>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</si>
  <si>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</si>
  <si>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</si>
  <si>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</si>
  <si>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</si>
  <si>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</si>
  <si>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</si>
  <si>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</si>
  <si>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</si>
  <si>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</si>
  <si>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</si>
  <si>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</si>
  <si>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</si>
  <si>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</si>
  <si>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</si>
  <si>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</si>
  <si>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</si>
  <si>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</si>
  <si>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</si>
  <si>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</si>
  <si>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</si>
  <si>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</si>
  <si>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</si>
  <si>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</si>
  <si>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</si>
  <si>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</si>
  <si>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</si>
  <si>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</si>
  <si>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</si>
  <si>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</si>
  <si>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</si>
  <si>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</si>
  <si>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</si>
  <si>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</si>
  <si>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</si>
  <si>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</si>
  <si>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</si>
  <si>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</si>
  <si>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</si>
  <si>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</si>
  <si>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</si>
  <si>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</si>
  <si>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</si>
  <si>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</si>
  <si>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</si>
  <si>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</si>
  <si>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</si>
  <si>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</si>
  <si>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</si>
  <si>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</si>
  <si>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</si>
  <si>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</si>
  <si>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</si>
  <si>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</si>
  <si>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</si>
  <si>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</si>
  <si>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</si>
  <si>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</si>
  <si>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</si>
  <si>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</si>
  <si>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</si>
  <si>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</si>
  <si>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</si>
  <si>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</si>
  <si>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</si>
  <si>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</si>
  <si>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</si>
  <si>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</si>
  <si>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</si>
  <si>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</si>
  <si>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</si>
  <si>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</si>
  <si>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</si>
  <si>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</si>
  <si>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</si>
  <si>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</si>
  <si>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</si>
  <si>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</si>
  <si>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</si>
  <si>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</si>
  <si>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</si>
  <si>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</si>
  <si>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</si>
  <si>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</si>
  <si>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</si>
  <si>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</si>
  <si>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</si>
  <si>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</si>
  <si>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</si>
  <si>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</si>
  <si>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</si>
  <si>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</si>
  <si>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</si>
  <si>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</si>
  <si>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</si>
  <si>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</si>
  <si>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</si>
  <si>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</si>
  <si>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</si>
  <si>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</si>
  <si>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</si>
  <si>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</si>
  <si>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</si>
  <si>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</si>
  <si>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</si>
  <si>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</si>
  <si>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</si>
  <si>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</si>
  <si>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</si>
  <si>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</si>
  <si>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</si>
  <si>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</si>
  <si>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</si>
  <si>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</si>
  <si>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</si>
  <si>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</si>
  <si>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</si>
  <si>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</si>
  <si>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</si>
  <si>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</si>
  <si>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</si>
  <si>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</si>
  <si>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</si>
  <si>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</si>
  <si>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</si>
  <si>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</si>
  <si>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</si>
  <si>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</si>
  <si>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</si>
  <si>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</si>
  <si>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</si>
  <si>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</si>
  <si>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</si>
  <si>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</si>
  <si>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</si>
  <si>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</si>
  <si>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</si>
  <si>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</si>
  <si>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</si>
  <si>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</si>
  <si>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</si>
  <si>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</si>
  <si>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</si>
  <si>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</si>
  <si>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</si>
  <si>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</si>
  <si>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</si>
  <si>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</si>
  <si>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</si>
  <si>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</si>
  <si>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</si>
  <si>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</si>
  <si>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</si>
  <si>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</si>
  <si>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</si>
  <si>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</si>
  <si>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</si>
  <si>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</si>
  <si>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</si>
  <si>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</si>
  <si>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</si>
  <si>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</si>
  <si>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</si>
  <si>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</si>
  <si>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</si>
  <si>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</si>
  <si>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</si>
  <si>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</si>
  <si>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</si>
  <si>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</si>
  <si>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</si>
  <si>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</si>
  <si>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</si>
  <si>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</si>
  <si>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</si>
  <si>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</si>
  <si>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</si>
  <si>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</si>
  <si>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</si>
  <si>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</si>
  <si>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</si>
  <si>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</si>
  <si>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</si>
  <si>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</si>
  <si>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</si>
  <si>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</si>
  <si>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</si>
  <si>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</si>
  <si>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</si>
  <si>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</si>
  <si>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</si>
  <si>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</si>
  <si>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</si>
  <si>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</si>
  <si>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</si>
  <si>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</si>
  <si>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</si>
  <si>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</si>
  <si>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</si>
  <si>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</si>
  <si>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</si>
  <si>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</si>
  <si>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</si>
  <si>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</si>
  <si>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</si>
  <si>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</si>
  <si>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</si>
  <si>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</si>
  <si>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</si>
  <si>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</si>
  <si>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</si>
  <si>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</si>
  <si>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</si>
  <si>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</si>
  <si>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</si>
  <si>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</si>
  <si>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</si>
  <si>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</si>
  <si>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</si>
  <si>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</si>
  <si>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</si>
  <si>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</si>
  <si>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</si>
  <si>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</si>
  <si>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</si>
  <si>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</si>
  <si>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</si>
  <si>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</si>
  <si>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</si>
  <si>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</si>
  <si>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</si>
  <si>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</si>
  <si>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</si>
  <si>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</si>
  <si>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</si>
  <si>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</si>
  <si>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</si>
  <si>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</si>
  <si>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</si>
  <si>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</si>
  <si>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</si>
  <si>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</si>
  <si>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</si>
  <si>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</si>
  <si>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</si>
  <si>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</si>
  <si>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</si>
  <si>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</si>
  <si>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</si>
  <si>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</si>
  <si>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</si>
  <si>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</si>
  <si>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</si>
  <si>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</si>
  <si>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</si>
  <si>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</si>
  <si>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</si>
  <si>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</si>
  <si>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</si>
  <si>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</si>
  <si>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</si>
  <si>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</si>
  <si>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</si>
  <si>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</si>
  <si>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</si>
  <si>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</si>
  <si>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</si>
  <si>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</si>
  <si>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</si>
  <si>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</si>
  <si>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</si>
  <si>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</si>
  <si>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</si>
  <si>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</si>
  <si>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</si>
  <si>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</si>
  <si>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</si>
  <si>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</si>
  <si>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</si>
  <si>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</si>
  <si>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</si>
  <si>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</si>
  <si>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</si>
  <si>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</si>
  <si>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</si>
  <si>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</si>
  <si>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</si>
  <si>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</si>
  <si>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</si>
  <si>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</si>
  <si>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</si>
  <si>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</si>
  <si>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</si>
  <si>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</si>
  <si>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</si>
  <si>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</si>
  <si>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</si>
  <si>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</si>
  <si>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</si>
  <si>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</si>
  <si>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</si>
  <si>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</si>
  <si>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</si>
  <si>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</si>
  <si>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</si>
  <si>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</si>
  <si>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</si>
  <si>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</si>
  <si>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</si>
  <si>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</si>
  <si>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</si>
  <si>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</si>
  <si>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</si>
  <si>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</si>
  <si>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</si>
  <si>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</si>
  <si>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</si>
  <si>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</si>
  <si>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</si>
  <si>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</si>
  <si>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</si>
  <si>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</si>
  <si>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</si>
  <si>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</si>
  <si>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</si>
  <si>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</si>
  <si>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</si>
  <si>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</si>
  <si>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</si>
  <si>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</si>
  <si>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</si>
  <si>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</si>
  <si>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</si>
  <si>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</si>
  <si>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</si>
  <si>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</si>
  <si>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</si>
  <si>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</si>
  <si>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</si>
  <si>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</si>
  <si>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</si>
  <si>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</si>
  <si>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</si>
  <si>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</si>
  <si>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</si>
  <si>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</si>
  <si>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</si>
  <si>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</si>
  <si>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</si>
  <si>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</si>
  <si>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</si>
  <si>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</si>
  <si>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</si>
  <si>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</si>
  <si>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</si>
  <si>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</si>
  <si>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</si>
  <si>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</si>
  <si>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</si>
  <si>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</si>
  <si>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</si>
  <si>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</si>
  <si>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</si>
  <si>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</si>
  <si>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</si>
  <si>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</si>
  <si>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</si>
  <si>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</si>
  <si>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</si>
  <si>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</si>
  <si>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</si>
  <si>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</si>
  <si>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</si>
  <si>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</si>
  <si>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</si>
  <si>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</si>
  <si>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</si>
  <si>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</si>
  <si>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</si>
  <si>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</si>
  <si>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</si>
  <si>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</si>
  <si>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</si>
  <si>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</si>
  <si>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</si>
  <si>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</si>
  <si>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</si>
  <si>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</si>
  <si>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</si>
  <si>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</si>
  <si>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</si>
  <si>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</si>
  <si>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</si>
  <si>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</si>
  <si>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</si>
  <si>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</si>
  <si>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</si>
  <si>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</si>
  <si>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</si>
  <si>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</si>
  <si>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</si>
  <si>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</si>
  <si>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</si>
  <si>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</si>
  <si>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</si>
  <si>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</si>
  <si>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</si>
  <si>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</si>
  <si>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</si>
  <si>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</si>
  <si>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</si>
  <si>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</si>
  <si>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</si>
  <si>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</si>
  <si>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</si>
  <si>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</si>
  <si>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</si>
  <si>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</si>
  <si>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</si>
  <si>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</si>
  <si>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</si>
  <si>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</si>
  <si>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</si>
  <si>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</si>
  <si>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</si>
  <si>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</si>
  <si>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</si>
  <si>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</si>
  <si>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</si>
  <si>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</si>
  <si>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</si>
  <si>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</si>
  <si>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</si>
  <si>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</si>
  <si>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</si>
  <si>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</si>
  <si>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</si>
  <si>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</si>
  <si>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</si>
  <si>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</si>
  <si>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</si>
  <si>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</si>
  <si>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</si>
  <si>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</si>
  <si>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</si>
  <si>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</si>
  <si>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</si>
  <si>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</si>
  <si>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</si>
  <si>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</si>
  <si>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</si>
  <si>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</si>
  <si>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</si>
  <si>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</si>
  <si>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</si>
  <si>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</si>
  <si>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</si>
  <si>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</si>
  <si>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</si>
  <si>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</si>
  <si>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</si>
  <si>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</si>
  <si>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</si>
  <si>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</si>
  <si>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</si>
  <si>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</si>
  <si>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</si>
  <si>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</si>
  <si>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</si>
  <si>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</si>
  <si>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</si>
  <si>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</si>
  <si>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</si>
  <si>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</si>
  <si>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</si>
  <si>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</si>
  <si>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</si>
  <si>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</si>
  <si>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</si>
  <si>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</si>
  <si>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</si>
  <si>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</si>
  <si>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</si>
  <si>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</si>
  <si>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</si>
  <si>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</si>
  <si>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</si>
  <si>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</si>
  <si>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</si>
  <si>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</si>
  <si>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</si>
  <si>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</si>
  <si>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</si>
  <si>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</si>
  <si>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</si>
  <si>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</si>
  <si>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</si>
  <si>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</si>
  <si>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</si>
  <si>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</si>
  <si>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</si>
  <si>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</si>
  <si>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</si>
  <si>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</si>
  <si>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</si>
  <si>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</si>
  <si>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</si>
  <si>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</si>
  <si>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</si>
  <si>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</si>
  <si>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</si>
  <si>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</si>
  <si>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</si>
  <si>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</si>
  <si>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</si>
  <si>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</si>
  <si>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</si>
  <si>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</si>
  <si>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</si>
  <si>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</si>
  <si>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</si>
  <si>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</si>
  <si>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</si>
  <si>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</si>
  <si>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</si>
  <si>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</si>
  <si>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</si>
  <si>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</si>
  <si>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</si>
  <si>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</si>
  <si>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</si>
  <si>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</si>
  <si>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</si>
  <si>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</si>
  <si>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</si>
  <si>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</si>
  <si>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</si>
  <si>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</si>
  <si>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</si>
  <si>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</si>
  <si>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</si>
  <si>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</si>
  <si>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</si>
  <si>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</si>
  <si>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</si>
  <si>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</si>
  <si>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</si>
  <si>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</si>
  <si>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</si>
  <si>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</si>
  <si>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</si>
  <si>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</si>
  <si>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</si>
  <si>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</si>
  <si>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</si>
  <si>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</si>
  <si>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</si>
  <si>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</si>
  <si>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</si>
  <si>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</si>
  <si>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</si>
  <si>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</si>
  <si>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</si>
  <si>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</si>
  <si>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</si>
  <si>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</si>
  <si>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</si>
  <si>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</si>
  <si>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</si>
  <si>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</si>
  <si>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</si>
  <si>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</si>
  <si>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</si>
  <si>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</si>
  <si>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</si>
  <si>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</si>
  <si>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</si>
  <si>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</si>
  <si>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</si>
  <si>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</si>
  <si>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</si>
  <si>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</si>
  <si>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</si>
  <si>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</si>
  <si>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</si>
  <si>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</si>
  <si>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</si>
  <si>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</si>
  <si>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</si>
  <si>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</si>
  <si>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</si>
  <si>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</si>
  <si>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</si>
  <si>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</si>
  <si>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</si>
  <si>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</si>
  <si>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</si>
  <si>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</si>
  <si>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</si>
  <si>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</si>
  <si>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</si>
  <si>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</si>
  <si>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</si>
  <si>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</si>
  <si>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</si>
  <si>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</si>
  <si>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</si>
  <si>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</si>
  <si>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</si>
  <si>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</si>
  <si>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</si>
  <si>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</si>
  <si>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</si>
  <si>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</si>
  <si>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</si>
  <si>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</si>
  <si>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</si>
  <si>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</si>
  <si>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</si>
  <si>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</si>
  <si>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</si>
  <si>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</si>
  <si>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</si>
  <si>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</si>
  <si>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</si>
  <si>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</si>
  <si>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</si>
  <si>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</si>
  <si>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</si>
  <si>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</si>
  <si>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</si>
  <si>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</si>
  <si>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</si>
  <si>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</si>
  <si>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</si>
  <si>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</si>
  <si>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</si>
  <si>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</si>
  <si>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</si>
  <si>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</si>
  <si>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</si>
  <si>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</si>
  <si>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</si>
  <si>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</si>
  <si>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</si>
  <si>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</si>
  <si>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</si>
  <si>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</si>
  <si>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</si>
  <si>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</si>
  <si>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</si>
  <si>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</si>
  <si>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</si>
  <si>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</si>
  <si>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</si>
  <si>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</si>
  <si>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</si>
  <si>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</si>
  <si>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</si>
  <si>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</si>
  <si>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</si>
  <si>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</si>
  <si>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</si>
  <si>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</si>
  <si>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</si>
  <si>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</si>
  <si>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</si>
  <si>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</si>
  <si>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</si>
  <si>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</si>
  <si>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</si>
  <si>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</si>
  <si>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</si>
  <si>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</si>
  <si>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</si>
  <si>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</si>
  <si>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</si>
  <si>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</si>
  <si>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</si>
  <si>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</si>
  <si>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</si>
  <si>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</si>
  <si>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</si>
  <si>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</si>
  <si>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</si>
  <si>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</si>
  <si>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</si>
  <si>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</si>
  <si>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</si>
  <si>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</si>
  <si>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</si>
  <si>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</si>
  <si>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</si>
  <si>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</si>
  <si>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</si>
  <si>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</si>
  <si>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</si>
  <si>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</si>
  <si>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</si>
  <si>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</si>
  <si>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</si>
  <si>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</si>
  <si>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</si>
  <si>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</si>
  <si>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</si>
  <si>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</si>
  <si>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</si>
  <si>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</si>
  <si>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</si>
  <si>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</si>
  <si>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</si>
  <si>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</si>
  <si>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</si>
  <si>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</si>
  <si>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</si>
  <si>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</si>
  <si>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</si>
  <si>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</si>
  <si>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</si>
  <si>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</si>
  <si>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</si>
  <si>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</si>
  <si>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</si>
  <si>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</si>
  <si>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</si>
  <si>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</si>
  <si>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</si>
  <si>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</si>
  <si>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</si>
  <si>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</si>
  <si>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</si>
  <si>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</si>
  <si>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</si>
  <si>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</si>
  <si>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</si>
  <si>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</si>
  <si>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</si>
  <si>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</si>
  <si>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</si>
  <si>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</si>
  <si>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</si>
  <si>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</si>
  <si>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</si>
  <si>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</si>
  <si>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</si>
  <si>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</si>
  <si>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</si>
  <si>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</si>
  <si>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</si>
  <si>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</si>
  <si>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</si>
  <si>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</si>
  <si>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</si>
  <si>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</si>
  <si>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</si>
  <si>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</si>
  <si>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</si>
  <si>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</si>
  <si>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</si>
  <si>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</si>
  <si>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</si>
  <si>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</si>
  <si>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</si>
  <si>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</si>
  <si>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</si>
  <si>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</si>
  <si>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</si>
  <si>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</si>
  <si>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</si>
  <si>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</si>
  <si>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</si>
  <si>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</si>
  <si>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</si>
  <si>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</si>
  <si>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</si>
  <si>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</si>
  <si>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</si>
  <si>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</si>
  <si>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</si>
  <si>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</si>
  <si>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</si>
  <si>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</si>
  <si>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</si>
  <si>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</si>
  <si>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</si>
  <si>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</si>
  <si>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</si>
  <si>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</si>
  <si>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</si>
  <si>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</si>
  <si>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</si>
  <si>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</si>
  <si>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</si>
  <si>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</si>
  <si>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</si>
  <si>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</si>
  <si>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</si>
  <si>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</si>
  <si>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</si>
  <si>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</si>
  <si>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</si>
  <si>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</si>
  <si>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</si>
  <si>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</si>
  <si>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</si>
  <si>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</si>
  <si>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</si>
  <si>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</si>
  <si>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</si>
  <si>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</si>
  <si>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</si>
  <si>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</si>
  <si>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</si>
  <si>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</si>
  <si>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</si>
  <si>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</si>
  <si>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</si>
  <si>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</si>
  <si>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</si>
  <si>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</si>
  <si>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</si>
  <si>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</si>
  <si>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</si>
  <si>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</si>
  <si>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</si>
  <si>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</si>
  <si>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</si>
  <si>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</si>
  <si>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</si>
  <si>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</si>
  <si>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</si>
  <si>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</si>
  <si>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</si>
  <si>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</si>
  <si>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</si>
  <si>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</si>
  <si>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</si>
  <si>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</si>
  <si>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</si>
  <si>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</si>
  <si>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</si>
  <si>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</si>
  <si>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</si>
  <si>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</si>
  <si>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</si>
  <si>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</si>
  <si>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</si>
  <si>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</si>
  <si>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</si>
  <si>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</si>
  <si>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</si>
  <si>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</si>
  <si>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</si>
  <si>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</si>
  <si>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</si>
  <si>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</si>
  <si>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</si>
  <si>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</si>
  <si>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</si>
  <si>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</si>
  <si>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</si>
  <si>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</si>
  <si>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</si>
  <si>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</si>
  <si>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</si>
  <si>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</si>
  <si>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</si>
  <si>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</si>
  <si>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</si>
  <si>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</si>
  <si>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</si>
  <si>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</si>
  <si>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</si>
  <si>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</si>
  <si>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</si>
  <si>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</si>
  <si>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</si>
  <si>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</si>
  <si>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</si>
  <si>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</si>
  <si>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</si>
  <si>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</si>
  <si>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</si>
  <si>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</si>
  <si>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</si>
  <si>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</si>
  <si>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</si>
  <si>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</si>
  <si>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</si>
  <si>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</si>
  <si>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</si>
  <si>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</si>
  <si>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</si>
  <si>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</si>
  <si>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</si>
  <si>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</si>
  <si>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</si>
  <si>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</si>
  <si>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</si>
  <si>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</si>
  <si>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</si>
  <si>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</si>
  <si>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</si>
  <si>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</si>
  <si>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</si>
  <si>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</si>
  <si>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</si>
  <si>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</si>
  <si>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</si>
  <si>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</si>
  <si>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</si>
  <si>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</si>
  <si>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</si>
  <si>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</si>
  <si>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</si>
  <si>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</si>
  <si>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</si>
  <si>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</si>
  <si>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</si>
  <si>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</si>
  <si>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</si>
  <si>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</si>
  <si>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</si>
  <si>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</si>
  <si>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</si>
  <si>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</si>
  <si>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</si>
  <si>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</si>
  <si>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</si>
  <si>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</si>
  <si>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</si>
  <si>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</si>
  <si>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</si>
  <si>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</si>
  <si>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</si>
  <si>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</si>
  <si>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</si>
  <si>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</si>
  <si>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</si>
  <si>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</si>
  <si>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</si>
  <si>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</si>
  <si>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</si>
  <si>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</si>
  <si>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</si>
  <si>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</si>
  <si>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</si>
  <si>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</si>
  <si>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</si>
  <si>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</si>
  <si>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</si>
  <si>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</si>
  <si>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</si>
  <si>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</si>
  <si>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</si>
  <si>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</si>
  <si>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</si>
  <si>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</si>
  <si>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</si>
  <si>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</si>
  <si>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</si>
  <si>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</si>
  <si>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</si>
  <si>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</si>
  <si>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</si>
  <si>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</si>
  <si>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</si>
  <si>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</si>
  <si>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</si>
  <si>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</si>
  <si>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</si>
  <si>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</si>
  <si>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</si>
  <si>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</si>
  <si>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</si>
  <si>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</si>
  <si>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</si>
  <si>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</si>
  <si>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</si>
  <si>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</si>
  <si>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</si>
  <si>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</si>
  <si>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</si>
  <si>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</si>
  <si>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</si>
  <si>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</si>
  <si>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</si>
  <si>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</si>
  <si>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</si>
  <si>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</si>
  <si>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</si>
  <si>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</si>
  <si>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</si>
  <si>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</si>
  <si>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</si>
  <si>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</si>
  <si>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</si>
  <si>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</si>
  <si>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</si>
  <si>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</si>
  <si>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</si>
  <si>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</si>
  <si>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</si>
  <si>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</si>
  <si>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</si>
  <si>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</si>
  <si>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</si>
  <si>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</si>
  <si>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</si>
  <si>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</si>
  <si>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</si>
  <si>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</si>
  <si>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</si>
  <si>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</si>
  <si>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</si>
  <si>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</si>
  <si>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</si>
  <si>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</si>
  <si>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</si>
  <si>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</si>
  <si>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</si>
  <si>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</si>
  <si>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</si>
  <si>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</si>
  <si>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</si>
  <si>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</si>
  <si>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</si>
  <si>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</si>
  <si>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</si>
  <si>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</si>
  <si>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</si>
  <si>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</si>
  <si>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</si>
  <si>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</si>
  <si>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</si>
  <si>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</si>
  <si>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</si>
  <si>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</si>
  <si>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</si>
  <si>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</si>
  <si>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</si>
  <si>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</si>
  <si>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</si>
  <si>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</si>
  <si>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</si>
  <si>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</si>
  <si>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</si>
  <si>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</si>
  <si>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</si>
  <si>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</si>
  <si>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</si>
  <si>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</si>
  <si>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</si>
  <si>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</si>
  <si>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</si>
  <si>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</si>
  <si>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</si>
  <si>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</si>
  <si>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</si>
  <si>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</si>
  <si>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</si>
  <si>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</si>
  <si>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</si>
  <si>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</si>
  <si>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</si>
  <si>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</si>
  <si>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</si>
  <si>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</si>
  <si>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</si>
  <si>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</si>
  <si>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</si>
  <si>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</si>
  <si>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</si>
  <si>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</si>
  <si>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</si>
  <si>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</si>
  <si>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</si>
  <si>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</si>
  <si>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</si>
  <si>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</si>
  <si>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</si>
  <si>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</si>
  <si>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</si>
  <si>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</si>
  <si>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</si>
  <si>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</si>
  <si>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</si>
  <si>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</si>
  <si>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</si>
  <si>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</si>
  <si>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</si>
  <si>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</si>
  <si>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</si>
  <si>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</si>
  <si>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</si>
  <si>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</si>
  <si>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</si>
  <si>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</si>
  <si>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</si>
  <si>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</si>
  <si>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</si>
  <si>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</si>
  <si>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</si>
  <si>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</si>
  <si>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</si>
  <si>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</si>
  <si>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</si>
  <si>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</si>
  <si>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</si>
  <si>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</si>
  <si>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</si>
  <si>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</si>
  <si>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</si>
  <si>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</si>
  <si>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</si>
  <si>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</si>
  <si>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</si>
  <si>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</si>
  <si>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</si>
  <si>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</si>
  <si>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</si>
  <si>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</si>
  <si>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</si>
  <si>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</si>
  <si>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</si>
  <si>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</si>
  <si>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</si>
  <si>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</si>
  <si>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</si>
  <si>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</si>
  <si>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</si>
  <si>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</si>
  <si>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</si>
  <si>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</si>
  <si>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</si>
  <si>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</si>
  <si>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</si>
  <si>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</si>
  <si>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</si>
  <si>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</si>
  <si>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</si>
  <si>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</si>
  <si>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</si>
  <si>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</si>
  <si>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</si>
  <si>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</si>
  <si>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</si>
  <si>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</si>
  <si>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</si>
  <si>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</si>
  <si>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</si>
  <si>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</si>
  <si>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</si>
  <si>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</si>
  <si>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</si>
  <si>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</si>
  <si>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</si>
  <si>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</si>
  <si>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</si>
  <si>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</si>
  <si>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</si>
  <si>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</si>
  <si>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</si>
  <si>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</si>
  <si>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</si>
  <si>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</si>
  <si>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</si>
  <si>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</si>
  <si>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</si>
  <si>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</si>
  <si>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</si>
  <si>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</si>
  <si>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</si>
  <si>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</si>
  <si>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</si>
  <si>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</si>
  <si>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</si>
  <si>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</si>
  <si>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</si>
  <si>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</si>
  <si>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</si>
  <si>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</si>
  <si>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</si>
  <si>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</si>
  <si>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</si>
  <si>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</si>
  <si>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</si>
  <si>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</si>
  <si>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</si>
  <si>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</si>
  <si>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</si>
  <si>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</si>
  <si>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</si>
  <si>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</si>
  <si>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</si>
  <si>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</si>
  <si>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</si>
  <si>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</si>
  <si>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</si>
  <si>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</si>
  <si>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</si>
  <si>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</si>
  <si>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</si>
  <si>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</si>
  <si>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</si>
  <si>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</si>
  <si>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</si>
  <si>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</si>
  <si>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</si>
  <si>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</si>
  <si>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</si>
  <si>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</si>
  <si>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</si>
  <si>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</si>
  <si>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</si>
  <si>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</si>
  <si>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</si>
  <si>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</si>
  <si>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</si>
  <si>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</si>
  <si>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</si>
  <si>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</si>
  <si>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</si>
  <si>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</si>
  <si>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</si>
  <si>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</si>
  <si>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</si>
  <si>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</si>
  <si>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</si>
  <si>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</si>
  <si>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</si>
  <si>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</si>
  <si>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</si>
  <si>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</si>
  <si>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</si>
  <si>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</si>
  <si>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</si>
  <si>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</si>
  <si>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</si>
  <si>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</si>
  <si>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</si>
  <si>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</si>
  <si>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</si>
  <si>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</si>
  <si>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</si>
  <si>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</si>
  <si>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</si>
  <si>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</si>
  <si>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</si>
  <si>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</si>
  <si>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</si>
  <si>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</si>
  <si>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</si>
  <si>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</si>
  <si>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</si>
  <si>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</si>
  <si>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</si>
  <si>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</si>
  <si>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</si>
  <si>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</si>
  <si>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</si>
  <si>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</si>
  <si>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</si>
  <si>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</si>
  <si>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</si>
  <si>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</si>
  <si>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</si>
  <si>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</si>
  <si>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</si>
  <si>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</si>
  <si>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</si>
  <si>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</si>
  <si>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</si>
  <si>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</si>
  <si>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</si>
  <si>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</si>
  <si>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</si>
  <si>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</si>
  <si>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</si>
  <si>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</si>
  <si>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</si>
  <si>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</si>
  <si>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</si>
  <si>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</si>
  <si>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</si>
  <si>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</si>
  <si>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</si>
  <si>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</si>
  <si>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</si>
  <si>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</si>
  <si>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</si>
  <si>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</si>
  <si>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</si>
  <si>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</si>
  <si>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</si>
  <si>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</si>
  <si>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</si>
  <si>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</si>
  <si>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</si>
  <si>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</si>
  <si>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</si>
  <si>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</si>
  <si>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</si>
  <si>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</si>
  <si>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</si>
  <si>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</si>
  <si>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</si>
  <si>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</si>
  <si>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</si>
  <si>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</si>
  <si>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</si>
  <si>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</si>
  <si>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</si>
  <si>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</si>
  <si>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</si>
  <si>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</si>
  <si>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</si>
  <si>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</si>
  <si>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</si>
  <si>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</si>
  <si>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</si>
  <si>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</si>
  <si>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</si>
  <si>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</si>
  <si>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</si>
  <si>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</si>
  <si>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</si>
  <si>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</si>
  <si>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</si>
  <si>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</si>
  <si>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</si>
  <si>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</si>
  <si>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</si>
  <si>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</si>
  <si>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</si>
  <si>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</si>
  <si>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</si>
  <si>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</si>
  <si>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</si>
  <si>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</si>
  <si>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</si>
  <si>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</si>
  <si>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</si>
  <si>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</si>
  <si>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</si>
  <si>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</si>
  <si>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</si>
  <si>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</si>
  <si>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</si>
  <si>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</si>
  <si>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</si>
  <si>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</si>
  <si>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</si>
  <si>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</si>
  <si>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</si>
  <si>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</si>
  <si>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</si>
  <si>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</si>
  <si>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</si>
  <si>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</si>
  <si>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</si>
  <si>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</si>
  <si>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</si>
  <si>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</si>
  <si>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</si>
  <si>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</si>
  <si>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</si>
  <si>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</si>
  <si>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</si>
  <si>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</si>
  <si>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</si>
  <si>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</si>
  <si>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</si>
  <si>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</si>
  <si>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</si>
  <si>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</si>
  <si>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</si>
  <si>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</si>
  <si>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</si>
  <si>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</si>
  <si>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</si>
  <si>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</si>
  <si>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</si>
  <si>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</si>
  <si>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</si>
  <si>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</si>
  <si>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</si>
  <si>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</si>
  <si>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</si>
  <si>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</si>
  <si>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</si>
  <si>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</si>
  <si>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</si>
  <si>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</si>
  <si>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</si>
  <si>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</si>
  <si>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</si>
  <si>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</si>
  <si>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</si>
  <si>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</si>
  <si>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</si>
  <si>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</si>
  <si>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</si>
  <si>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</si>
  <si>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</si>
  <si>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</si>
  <si>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</si>
  <si>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</si>
  <si>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</si>
  <si>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</si>
  <si>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</si>
  <si>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</si>
  <si>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</si>
  <si>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</si>
  <si>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</si>
  <si>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</si>
  <si>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</si>
  <si>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</si>
  <si>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</si>
  <si>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</si>
  <si>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</si>
  <si>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</si>
  <si>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</si>
  <si>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</si>
  <si>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</si>
  <si>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</si>
  <si>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</si>
  <si>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</si>
  <si>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</si>
  <si>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</si>
  <si>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</si>
  <si>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</si>
  <si>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</si>
  <si>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</si>
  <si>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</si>
  <si>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</si>
  <si>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</si>
  <si>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</si>
  <si>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</si>
  <si>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</si>
  <si>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</si>
  <si>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</si>
  <si>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</si>
  <si>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</si>
  <si>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</si>
  <si>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</si>
  <si>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</si>
  <si>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</si>
  <si>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</si>
  <si>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</si>
  <si>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</si>
  <si>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</si>
  <si>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</si>
  <si>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</si>
  <si>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</si>
  <si>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</si>
  <si>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</si>
  <si>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</si>
  <si>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</si>
  <si>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</si>
  <si>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</si>
  <si>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</si>
  <si>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</si>
  <si>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</si>
  <si>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</si>
  <si>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</si>
  <si>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</si>
  <si>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</si>
  <si>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</si>
  <si>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</si>
  <si>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</si>
  <si>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</si>
  <si>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</si>
  <si>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</si>
  <si>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</si>
  <si>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</si>
  <si>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</si>
  <si>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</si>
  <si>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</si>
  <si>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</si>
  <si>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</si>
  <si>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</si>
  <si>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</si>
  <si>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</si>
  <si>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</si>
  <si>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</si>
  <si>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</si>
  <si>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</si>
  <si>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</si>
  <si>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</si>
  <si>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</si>
  <si>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</si>
  <si>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</si>
  <si>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</si>
  <si>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</si>
  <si>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</si>
  <si>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</si>
  <si>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</si>
  <si>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</si>
  <si>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</si>
  <si>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</si>
  <si>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</si>
  <si>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</si>
  <si>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</si>
  <si>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</si>
  <si>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</si>
  <si>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</si>
  <si>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</si>
  <si>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</si>
  <si>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</si>
  <si>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</si>
  <si>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</si>
  <si>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</si>
  <si>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</si>
  <si>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</si>
  <si>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</si>
  <si>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</si>
  <si>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</si>
  <si>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</si>
  <si>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</si>
  <si>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</si>
  <si>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</si>
  <si>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</si>
  <si>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</si>
  <si>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</si>
  <si>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</si>
  <si>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</si>
  <si>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</si>
  <si>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</si>
  <si>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</si>
  <si>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</si>
  <si>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</si>
  <si>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</si>
  <si>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</si>
  <si>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</si>
  <si>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</si>
  <si>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</si>
  <si>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</si>
  <si>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</si>
  <si>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</si>
  <si>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</si>
  <si>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</si>
  <si>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</si>
  <si>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</si>
  <si>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</si>
  <si>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</si>
  <si>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</si>
  <si>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</si>
  <si>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</si>
  <si>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</si>
  <si>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</si>
  <si>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</si>
  <si>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</si>
  <si>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</si>
  <si>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</si>
  <si>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</si>
  <si>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</si>
  <si>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</si>
  <si>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</si>
  <si>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</si>
  <si>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</si>
  <si>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</si>
  <si>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</si>
  <si>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</si>
  <si>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</si>
  <si>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</si>
  <si>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</si>
  <si>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</si>
  <si>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</si>
  <si>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</si>
  <si>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</si>
  <si>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</si>
  <si>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</si>
  <si>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</si>
  <si>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</si>
  <si>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</si>
  <si>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</si>
  <si>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</si>
  <si>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</si>
  <si>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</si>
  <si>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</si>
  <si>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</si>
  <si>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</si>
  <si>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</si>
  <si>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</si>
  <si>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</si>
  <si>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</si>
  <si>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</si>
  <si>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</si>
  <si>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</si>
  <si>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</si>
  <si>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</si>
  <si>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</si>
  <si>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</si>
  <si>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</si>
  <si>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</si>
  <si>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</si>
  <si>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</si>
  <si>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</si>
  <si>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</si>
  <si>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</si>
  <si>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</si>
  <si>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</si>
  <si>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</si>
  <si>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</si>
  <si>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</si>
  <si>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</si>
  <si>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</si>
  <si>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</si>
  <si>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</si>
  <si>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</si>
  <si>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</si>
  <si>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</si>
  <si>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</si>
  <si>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</si>
  <si>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</si>
  <si>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</si>
  <si>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</si>
  <si>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</si>
  <si>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</si>
  <si>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</si>
  <si>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</si>
  <si>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</si>
  <si>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</si>
  <si>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</si>
  <si>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</si>
  <si>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</si>
  <si>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</si>
  <si>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</si>
  <si>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</si>
  <si>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</si>
  <si>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</si>
  <si>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</si>
  <si>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</si>
  <si>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</si>
  <si>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</si>
  <si>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</si>
  <si>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</si>
  <si>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</si>
  <si>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</si>
  <si>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</si>
  <si>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</si>
  <si>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</si>
  <si>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</si>
  <si>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</si>
  <si>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</si>
  <si>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</si>
  <si>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</si>
  <si>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</si>
  <si>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</si>
  <si>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</si>
  <si>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</si>
  <si>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</si>
  <si>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</si>
  <si>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</si>
  <si>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</si>
  <si>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</si>
  <si>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</si>
  <si>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</si>
  <si>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</si>
  <si>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</si>
  <si>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</si>
  <si>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</si>
  <si>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</si>
  <si>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</si>
  <si>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</si>
  <si>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</si>
  <si>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</si>
  <si>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</si>
  <si>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</si>
  <si>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</si>
  <si>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</si>
  <si>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</si>
  <si>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</si>
  <si>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</si>
  <si>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</si>
  <si>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</si>
  <si>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</si>
  <si>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</si>
  <si>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</si>
  <si>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</si>
  <si>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</si>
  <si>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</si>
  <si>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</si>
  <si>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</si>
  <si>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</si>
  <si>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</si>
  <si>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</si>
  <si>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</si>
  <si>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</si>
  <si>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</si>
  <si>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</si>
  <si>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</si>
  <si>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</si>
  <si>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</si>
  <si>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</si>
  <si>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</si>
  <si>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</si>
  <si>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</si>
  <si>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</si>
  <si>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</si>
  <si>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</si>
  <si>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</si>
  <si>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</si>
  <si>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</si>
  <si>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</si>
  <si>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</si>
  <si>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</si>
  <si>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</si>
  <si>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</si>
  <si>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</si>
  <si>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</si>
  <si>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</si>
  <si>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</si>
  <si>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</si>
  <si>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</si>
  <si>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</si>
  <si>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</si>
  <si>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</si>
  <si>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</si>
  <si>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</si>
  <si>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</si>
  <si>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</si>
  <si>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</si>
  <si>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</si>
  <si>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</si>
  <si>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</si>
  <si>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</si>
  <si>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</si>
  <si>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</si>
  <si>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</si>
  <si>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</si>
  <si>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</si>
  <si>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</si>
  <si>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</si>
  <si>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</si>
  <si>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</si>
  <si>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</si>
  <si>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</si>
  <si>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</si>
  <si>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</si>
  <si>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</si>
  <si>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</si>
  <si>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</si>
  <si>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</si>
  <si>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</si>
  <si>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</si>
  <si>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</si>
  <si>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</si>
  <si>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</si>
  <si>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</si>
  <si>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</si>
  <si>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</si>
  <si>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</si>
  <si>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</si>
  <si>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</si>
  <si>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</si>
  <si>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</si>
  <si>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</si>
  <si>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</si>
  <si>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</si>
  <si>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</si>
  <si>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</si>
  <si>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</si>
  <si>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</si>
  <si>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</si>
  <si>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</si>
  <si>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</si>
  <si>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</si>
  <si>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</si>
  <si>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</si>
  <si>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</si>
  <si>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</si>
  <si>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</si>
  <si>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</si>
  <si>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</si>
  <si>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</si>
  <si>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</si>
  <si>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</si>
  <si>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</si>
  <si>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</si>
  <si>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</si>
  <si>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</si>
  <si>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</si>
  <si>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</si>
  <si>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</si>
  <si>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</si>
  <si>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</si>
  <si>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</si>
  <si>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</si>
  <si>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</si>
  <si>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</si>
  <si>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</si>
  <si>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</si>
  <si>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</si>
  <si>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</si>
  <si>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</si>
  <si>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</si>
  <si>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</si>
  <si>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</si>
  <si>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</si>
  <si>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</si>
  <si>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</si>
  <si>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</si>
  <si>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</si>
  <si>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</si>
  <si>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</si>
  <si>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</si>
  <si>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</si>
  <si>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</si>
  <si>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</si>
  <si>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</si>
  <si>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</si>
  <si>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</si>
  <si>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</si>
  <si>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</si>
  <si>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</si>
  <si>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</si>
  <si>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</si>
  <si>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</si>
  <si>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</si>
  <si>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</si>
  <si>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</si>
  <si>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</si>
  <si>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</si>
  <si>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</si>
  <si>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</si>
  <si>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</si>
  <si>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</si>
  <si>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</si>
  <si>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</si>
  <si>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</si>
  <si>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</si>
  <si>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</si>
  <si>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</si>
  <si>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</si>
  <si>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</si>
  <si>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</si>
  <si>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</si>
  <si>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</si>
  <si>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</si>
  <si>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</si>
  <si>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</si>
  <si>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</si>
  <si>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</si>
  <si>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</si>
  <si>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</si>
  <si>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</si>
  <si>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</si>
  <si>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</si>
  <si>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</si>
  <si>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</si>
  <si>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</si>
  <si>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</si>
  <si>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</si>
  <si>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</si>
  <si>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</si>
  <si>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</si>
  <si>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</si>
  <si>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</si>
  <si>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</si>
  <si>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</si>
  <si>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</si>
  <si>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</si>
  <si>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</si>
  <si>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</si>
  <si>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</si>
  <si>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</si>
  <si>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</si>
  <si>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</si>
  <si>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</si>
  <si>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</si>
  <si>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</si>
  <si>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</si>
  <si>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</si>
  <si>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</si>
  <si>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</si>
  <si>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</si>
  <si>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</si>
  <si>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</si>
  <si>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</si>
  <si>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</si>
  <si>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</si>
  <si>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</si>
  <si>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</si>
  <si>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</si>
  <si>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</si>
  <si>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</si>
  <si>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</si>
  <si>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</si>
  <si>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</si>
  <si>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</si>
  <si>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</si>
  <si>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</si>
  <si>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</si>
  <si>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</si>
  <si>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</si>
  <si>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</si>
  <si>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</si>
  <si>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</si>
  <si>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</si>
  <si>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</si>
  <si>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</si>
  <si>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</si>
  <si>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</si>
  <si>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</si>
  <si>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</si>
  <si>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</si>
  <si>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</si>
  <si>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</si>
  <si>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</si>
  <si>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</si>
  <si>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</si>
  <si>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</si>
  <si>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</si>
  <si>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</si>
  <si>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</si>
  <si>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</si>
  <si>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</si>
  <si>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</si>
  <si>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</si>
  <si>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</si>
  <si>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</si>
  <si>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</si>
  <si>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</si>
  <si>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</si>
  <si>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</si>
  <si>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</si>
  <si>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</si>
  <si>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</si>
  <si>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</si>
  <si>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</si>
  <si>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</si>
  <si>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</si>
  <si>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</si>
  <si>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</si>
  <si>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</si>
  <si>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</si>
  <si>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</si>
  <si>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</si>
  <si>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</si>
  <si>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</si>
  <si>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</si>
  <si>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</si>
  <si>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</si>
  <si>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</si>
  <si>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</si>
  <si>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</si>
  <si>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</si>
  <si>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</si>
  <si>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</si>
  <si>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</si>
  <si>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</si>
  <si>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</si>
  <si>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</si>
  <si>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</si>
  <si>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</si>
  <si>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</si>
  <si>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</si>
  <si>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</si>
  <si>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</si>
  <si>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</si>
  <si>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</si>
  <si>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</si>
  <si>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</si>
  <si>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</si>
  <si>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</si>
  <si>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</si>
  <si>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</si>
  <si>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</si>
  <si>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</si>
  <si>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</si>
  <si>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</si>
  <si>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</si>
  <si>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</si>
  <si>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</si>
  <si>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</si>
  <si>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</si>
  <si>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</si>
  <si>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</si>
  <si>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</si>
  <si>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</si>
  <si>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</si>
  <si>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</si>
  <si>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</si>
  <si>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</si>
  <si>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</si>
  <si>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</si>
  <si>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</si>
  <si>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</si>
  <si>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</si>
  <si>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</si>
  <si>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</si>
  <si>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</si>
  <si>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</si>
  <si>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</si>
  <si>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</si>
  <si>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</si>
  <si>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</si>
  <si>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</si>
  <si>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</si>
  <si>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</si>
  <si>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</si>
  <si>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</si>
  <si>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</si>
  <si>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</si>
  <si>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</si>
  <si>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</si>
  <si>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</si>
  <si>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</si>
  <si>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</si>
  <si>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</si>
  <si>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</si>
  <si>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</si>
  <si>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</si>
  <si>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</si>
  <si>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</si>
  <si>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</si>
  <si>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</si>
  <si>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</si>
  <si>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</si>
  <si>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</si>
  <si>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</si>
  <si>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</si>
  <si>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</si>
  <si>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</si>
  <si>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</si>
  <si>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</si>
  <si>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</si>
  <si>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</si>
  <si>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</si>
  <si>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</si>
  <si>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</si>
  <si>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</si>
  <si>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</si>
  <si>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</si>
  <si>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</si>
  <si>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</si>
  <si>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</si>
  <si>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</si>
  <si>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</si>
  <si>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</si>
  <si>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</si>
  <si>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</si>
  <si>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</si>
  <si>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</si>
  <si>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</si>
  <si>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</si>
  <si>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</si>
  <si>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</si>
  <si>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</si>
  <si>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</si>
  <si>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</si>
  <si>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</si>
  <si>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</si>
  <si>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</si>
  <si>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</si>
  <si>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</si>
  <si>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</si>
  <si>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</si>
  <si>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</si>
  <si>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</si>
  <si>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</si>
  <si>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</si>
  <si>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</si>
  <si>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</si>
  <si>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</si>
  <si>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</si>
  <si>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</si>
  <si>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</si>
  <si>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</si>
  <si>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</si>
  <si>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</si>
  <si>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</si>
  <si>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</si>
  <si>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</si>
  <si>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</si>
  <si>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</si>
  <si>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</si>
  <si>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</si>
  <si>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</si>
  <si>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</si>
  <si>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</si>
  <si>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</si>
  <si>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</si>
  <si>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</si>
  <si>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</si>
  <si>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</si>
  <si>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</si>
  <si>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</si>
  <si>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</si>
  <si>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</si>
  <si>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</si>
  <si>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</si>
  <si>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</si>
  <si>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</si>
  <si>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</si>
  <si>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</si>
  <si>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</si>
  <si>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</si>
  <si>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</si>
  <si>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</si>
  <si>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</si>
  <si>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</si>
  <si>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</si>
  <si>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</si>
  <si>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</si>
  <si>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</si>
  <si>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</si>
  <si>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</si>
  <si>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</si>
  <si>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</si>
  <si>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</si>
  <si>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</si>
  <si>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</si>
  <si>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</si>
  <si>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</si>
  <si>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</si>
  <si>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</si>
  <si>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</si>
  <si>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</si>
  <si>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</si>
  <si>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</si>
  <si>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</si>
  <si>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</si>
  <si>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</si>
  <si>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</si>
  <si>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</si>
  <si>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</si>
  <si>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</si>
  <si>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</si>
  <si>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</si>
  <si>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</si>
  <si>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</si>
  <si>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</si>
  <si>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</si>
  <si>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</si>
  <si>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</si>
  <si>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</si>
  <si>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</si>
  <si>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</si>
  <si>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</si>
  <si>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</si>
  <si>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</si>
  <si>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</si>
  <si>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</si>
  <si>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</si>
  <si>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</si>
  <si>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</si>
  <si>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</si>
  <si>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</si>
  <si>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</si>
  <si>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</si>
  <si>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</si>
  <si>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</si>
  <si>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</si>
  <si>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</si>
  <si>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</si>
  <si>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</si>
  <si>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</si>
  <si>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</si>
  <si>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</si>
  <si>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</si>
  <si>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</si>
  <si>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</si>
  <si>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</si>
  <si>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</si>
  <si>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</si>
  <si>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</si>
  <si>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</si>
  <si>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</si>
  <si>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</si>
  <si>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</si>
  <si>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</si>
  <si>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</si>
  <si>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</si>
  <si>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</si>
  <si>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</si>
  <si>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</si>
  <si>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</si>
  <si>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</si>
  <si>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</si>
  <si>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</si>
  <si>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</si>
  <si>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</si>
  <si>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</si>
  <si>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</si>
  <si>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</si>
  <si>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</si>
  <si>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</si>
  <si>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</si>
  <si>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</si>
  <si>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</si>
  <si>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</si>
  <si>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</si>
  <si>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</si>
  <si>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</si>
  <si>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</si>
  <si>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</si>
  <si>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</si>
  <si>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</si>
  <si>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</si>
  <si>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</si>
  <si>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</si>
  <si>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</si>
  <si>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</si>
  <si>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</si>
  <si>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</si>
  <si>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</si>
  <si>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</si>
  <si>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</si>
  <si>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</si>
  <si>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</si>
  <si>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</si>
  <si>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</si>
  <si>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</si>
  <si>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</si>
  <si>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</si>
  <si>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</si>
  <si>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</si>
  <si>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</si>
  <si>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</si>
  <si>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</si>
  <si>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</si>
  <si>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</si>
  <si>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</si>
  <si>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</si>
  <si>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</si>
  <si>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</si>
  <si>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</si>
  <si>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</si>
  <si>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</si>
  <si>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</si>
  <si>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</si>
  <si>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</si>
  <si>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</si>
  <si>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</si>
  <si>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</si>
  <si>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</si>
  <si>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</si>
  <si>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</si>
  <si>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</si>
  <si>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</si>
  <si>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</si>
  <si>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</si>
  <si>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</si>
  <si>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</si>
  <si>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</si>
  <si>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</si>
  <si>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</si>
  <si>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</si>
  <si>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</si>
  <si>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</si>
  <si>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</si>
  <si>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</si>
  <si>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</si>
  <si>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</si>
  <si>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</si>
  <si>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</si>
  <si>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</si>
  <si>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</si>
  <si>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</si>
  <si>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</si>
  <si>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</si>
  <si>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</si>
  <si>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</si>
  <si>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</si>
  <si>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</si>
  <si>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</si>
  <si>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</si>
  <si>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</si>
  <si>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</si>
  <si>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</si>
  <si>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</si>
  <si>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</si>
  <si>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</si>
  <si>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</si>
  <si>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</si>
  <si>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</si>
  <si>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</si>
  <si>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</si>
  <si>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</si>
  <si>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</si>
  <si>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</si>
  <si>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</si>
  <si>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</si>
  <si>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</si>
  <si>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</si>
  <si>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</si>
  <si>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</si>
  <si>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</si>
  <si>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</si>
  <si>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</si>
  <si>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</si>
  <si>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</si>
  <si>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</si>
  <si>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</si>
  <si>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</si>
  <si>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</si>
  <si>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</si>
  <si>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</si>
  <si>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</si>
  <si>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</si>
  <si>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</si>
  <si>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</si>
  <si>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</si>
  <si>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</si>
  <si>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</si>
  <si>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</si>
  <si>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</si>
  <si>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</si>
  <si>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</si>
  <si>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</si>
  <si>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</si>
  <si>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</si>
  <si>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</si>
  <si>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</si>
  <si>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</si>
  <si>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</si>
  <si>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</si>
  <si>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</si>
  <si>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</si>
  <si>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</si>
  <si>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</si>
  <si>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</si>
  <si>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</si>
  <si>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</si>
  <si>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</si>
  <si>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</si>
  <si>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</si>
  <si>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</si>
  <si>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</si>
  <si>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</si>
  <si>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</si>
  <si>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</si>
  <si>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</si>
  <si>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</si>
  <si>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</si>
  <si>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</si>
  <si>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</si>
  <si>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</si>
  <si>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</si>
  <si>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</si>
  <si>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</si>
  <si>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</si>
  <si>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</si>
  <si>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</si>
  <si>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</si>
  <si>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</si>
  <si>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</si>
  <si>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</si>
  <si>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</si>
  <si>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</si>
  <si>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</si>
  <si>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</si>
  <si>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</si>
  <si>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</si>
  <si>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</si>
  <si>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</si>
  <si>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</si>
  <si>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</si>
  <si>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</si>
  <si>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</si>
  <si>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</si>
  <si>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</si>
  <si>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</si>
  <si>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</si>
  <si>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</si>
  <si>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</si>
  <si>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</si>
  <si>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</si>
  <si>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</si>
  <si>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</si>
  <si>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</si>
  <si>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</si>
  <si>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</si>
  <si>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</si>
  <si>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</si>
  <si>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</si>
  <si>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</si>
  <si>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</si>
  <si>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</si>
  <si>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</si>
  <si>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</si>
  <si>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</si>
  <si>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</si>
  <si>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</si>
  <si>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</si>
  <si>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</si>
  <si>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</si>
  <si>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</si>
  <si>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</si>
  <si>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</si>
  <si>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</si>
  <si>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</si>
  <si>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</si>
  <si>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</si>
  <si>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</si>
  <si>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</si>
  <si>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</si>
  <si>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</si>
  <si>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</si>
  <si>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</si>
  <si>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</si>
  <si>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</si>
  <si>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</si>
  <si>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</si>
  <si>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</si>
  <si>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</si>
  <si>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</si>
  <si>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</si>
  <si>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</si>
  <si>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</si>
  <si>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</si>
  <si>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</si>
  <si>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</si>
  <si>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</si>
  <si>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</si>
  <si>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</si>
  <si>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</si>
  <si>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</si>
  <si>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</si>
  <si>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</si>
  <si>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</si>
  <si>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</si>
  <si>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</si>
  <si>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</si>
  <si>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</si>
  <si>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</si>
  <si>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</si>
  <si>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</si>
  <si>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</si>
  <si>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</si>
  <si>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</si>
  <si>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</si>
  <si>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</si>
  <si>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</si>
  <si>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</si>
  <si>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</si>
  <si>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</si>
  <si>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</si>
  <si>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</si>
  <si>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</si>
  <si>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</si>
  <si>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</si>
  <si>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</si>
  <si>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</si>
  <si>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</si>
  <si>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</si>
  <si>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</si>
  <si>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</si>
  <si>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</si>
  <si>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</si>
  <si>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</si>
  <si>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</si>
  <si>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</si>
  <si>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</si>
  <si>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</si>
  <si>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</si>
  <si>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</si>
  <si>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</si>
  <si>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</si>
  <si>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</si>
  <si>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</si>
  <si>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</si>
  <si>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</si>
  <si>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</si>
  <si>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</si>
  <si>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</si>
  <si>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</si>
  <si>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</si>
  <si>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</si>
  <si>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</si>
  <si>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</si>
  <si>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</si>
  <si>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</si>
  <si>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</si>
  <si>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</si>
  <si>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</si>
  <si>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</si>
  <si>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</si>
  <si>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</si>
  <si>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</si>
  <si>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</si>
  <si>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</si>
  <si>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</si>
  <si>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</si>
  <si>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</si>
  <si>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</si>
  <si>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</si>
  <si>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</si>
  <si>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</si>
  <si>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</si>
  <si>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</si>
  <si>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</si>
  <si>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</si>
  <si>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</si>
  <si>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</si>
  <si>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</si>
  <si>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</si>
  <si>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</si>
  <si>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</si>
  <si>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</si>
  <si>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</si>
  <si>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</si>
  <si>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</si>
  <si>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</si>
  <si>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</si>
  <si>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</si>
  <si>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</si>
  <si>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</si>
  <si>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</si>
  <si>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</si>
  <si>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</si>
  <si>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</si>
  <si>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</si>
  <si>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</si>
  <si>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</si>
  <si>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</si>
  <si>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</si>
  <si>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</si>
  <si>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</si>
  <si>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</si>
  <si>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</si>
  <si>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</si>
  <si>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</si>
  <si>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</si>
  <si>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</si>
  <si>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</si>
  <si>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</si>
  <si>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</si>
  <si>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</si>
  <si>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</si>
  <si>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</si>
  <si>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</si>
  <si>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</si>
  <si>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</si>
  <si>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</si>
  <si>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</si>
  <si>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</si>
  <si>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</si>
  <si>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</si>
  <si>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</si>
  <si>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</si>
  <si>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</si>
  <si>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</si>
  <si>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</si>
  <si>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</si>
  <si>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</si>
  <si>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</si>
  <si>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</si>
  <si>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</si>
  <si>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</si>
  <si>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</si>
  <si>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</si>
  <si>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</si>
  <si>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</si>
  <si>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</si>
  <si>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</si>
  <si>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</si>
  <si>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</si>
  <si>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</si>
  <si>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</si>
  <si>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</si>
  <si>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</si>
  <si>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</si>
  <si>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</si>
  <si>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</si>
  <si>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</si>
  <si>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</si>
  <si>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</si>
  <si>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</si>
  <si>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</si>
  <si>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</si>
  <si>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</si>
  <si>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</si>
  <si>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</si>
  <si>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</si>
  <si>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</si>
  <si>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</si>
  <si>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</si>
  <si>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</si>
  <si>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</si>
  <si>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</si>
  <si>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</si>
  <si>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</si>
  <si>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</si>
  <si>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</si>
  <si>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</si>
  <si>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</si>
  <si>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</si>
  <si>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</si>
  <si>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</si>
  <si>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</si>
  <si>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</si>
  <si>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</si>
  <si>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</si>
  <si>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</si>
  <si>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</si>
  <si>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</si>
  <si>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</si>
  <si>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</si>
  <si>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</si>
  <si>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</si>
  <si>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</si>
  <si>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</si>
  <si>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</si>
  <si>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</si>
  <si>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</si>
  <si>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</si>
  <si>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</si>
  <si>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</si>
  <si>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</si>
  <si>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</si>
  <si>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</si>
  <si>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</si>
  <si>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</si>
  <si>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</si>
  <si>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</si>
  <si>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</si>
  <si>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</si>
  <si>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</si>
  <si>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</si>
  <si>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</si>
  <si>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</si>
  <si>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</si>
  <si>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</si>
  <si>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</si>
  <si>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</si>
  <si>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</si>
  <si>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</si>
  <si>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</si>
  <si>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</si>
  <si>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</si>
  <si>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</si>
  <si>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</si>
  <si>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</si>
  <si>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</si>
  <si>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</si>
  <si>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</si>
  <si>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</si>
  <si>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</si>
  <si>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</si>
  <si>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</si>
  <si>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</si>
  <si>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</si>
  <si>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</si>
  <si>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</si>
  <si>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</si>
  <si>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</si>
  <si>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</si>
  <si>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</si>
  <si>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</si>
  <si>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</si>
  <si>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</si>
  <si>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</si>
  <si>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</si>
  <si>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</si>
  <si>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</si>
  <si>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</si>
  <si>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</si>
  <si>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</si>
  <si>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</si>
  <si>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</si>
  <si>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</si>
  <si>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</si>
  <si>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</si>
  <si>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</si>
  <si>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</si>
  <si>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</si>
  <si>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</si>
  <si>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</si>
  <si>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</si>
  <si>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</si>
  <si>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</si>
  <si>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</si>
  <si>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</si>
  <si>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</si>
  <si>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</si>
  <si>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</si>
  <si>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</si>
  <si>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</si>
  <si>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</si>
  <si>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</si>
  <si>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</si>
  <si>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</si>
  <si>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</si>
  <si>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</si>
  <si>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</si>
  <si>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</si>
  <si>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</si>
  <si>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</si>
  <si>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</si>
  <si>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</si>
  <si>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</si>
  <si>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</si>
  <si>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</si>
  <si>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</si>
  <si>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</si>
  <si>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</si>
  <si>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</si>
  <si>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</si>
  <si>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</si>
  <si>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</si>
  <si>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</si>
  <si>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</si>
  <si>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</si>
  <si>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</si>
  <si>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</si>
  <si>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</si>
  <si>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</si>
  <si>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</si>
  <si>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</si>
  <si>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</si>
  <si>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</si>
  <si>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</si>
  <si>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</si>
  <si>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</si>
  <si>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</si>
  <si>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</si>
  <si>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</si>
  <si>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</si>
  <si>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</si>
  <si>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</si>
  <si>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</si>
  <si>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</si>
  <si>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</si>
  <si>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</si>
  <si>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</si>
  <si>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</si>
  <si>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</si>
  <si>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</si>
  <si>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</si>
  <si>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</si>
  <si>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</si>
  <si>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</si>
  <si>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</si>
  <si>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</si>
  <si>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</si>
  <si>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</si>
  <si>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</si>
  <si>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</si>
  <si>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</si>
  <si>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</si>
  <si>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</si>
  <si>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</si>
  <si>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</si>
  <si>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</si>
  <si>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</si>
  <si>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</si>
  <si>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</si>
  <si>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</si>
  <si>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</si>
  <si>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</si>
  <si>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</si>
  <si>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</si>
  <si>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</si>
  <si>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</si>
  <si>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</si>
  <si>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</si>
  <si>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</si>
  <si>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</si>
  <si>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</si>
  <si>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</si>
  <si>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</si>
  <si>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</si>
  <si>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</si>
  <si>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</si>
  <si>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</si>
  <si>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</si>
  <si>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</si>
  <si>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</si>
  <si>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</si>
  <si>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</si>
  <si>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</si>
  <si>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</si>
  <si>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</si>
  <si>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</si>
  <si>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</si>
  <si>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</si>
  <si>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</si>
  <si>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</si>
  <si>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</si>
  <si>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</si>
  <si>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</si>
  <si>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</si>
  <si>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</si>
  <si>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</si>
  <si>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</si>
  <si>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</si>
  <si>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</si>
  <si>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</si>
  <si>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</si>
  <si>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</si>
  <si>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</si>
  <si>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</si>
  <si>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</si>
  <si>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</si>
  <si>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</si>
  <si>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</si>
  <si>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</si>
  <si>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</si>
  <si>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</si>
  <si>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</si>
  <si>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</si>
  <si>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</si>
  <si>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</si>
  <si>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</si>
  <si>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</si>
  <si>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</si>
  <si>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</si>
  <si>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</si>
  <si>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</si>
  <si>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</si>
  <si>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</si>
  <si>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</si>
  <si>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</si>
  <si>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</si>
  <si>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</si>
  <si>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</si>
  <si>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</si>
  <si>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</si>
  <si>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</si>
  <si>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</si>
  <si>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</si>
  <si>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</si>
  <si>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</si>
  <si>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</si>
  <si>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</si>
  <si>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</si>
  <si>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</si>
  <si>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</si>
  <si>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</si>
  <si>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</si>
  <si>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</si>
  <si>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</si>
  <si>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</si>
  <si>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</si>
  <si>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</si>
  <si>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</si>
  <si>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</si>
  <si>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</si>
  <si>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</si>
  <si>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</si>
  <si>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</si>
  <si>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</si>
  <si>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</si>
  <si>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</si>
  <si>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</si>
  <si>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</si>
  <si>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</si>
  <si>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</si>
  <si>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</si>
  <si>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</si>
  <si>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</si>
  <si>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</si>
  <si>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</si>
  <si>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</si>
  <si>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</si>
  <si>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</si>
  <si>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</si>
  <si>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</si>
  <si>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</si>
  <si>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</si>
  <si>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</si>
  <si>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</si>
  <si>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</si>
  <si>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</si>
  <si>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</si>
  <si>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</si>
  <si>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</si>
  <si>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</si>
  <si>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</si>
  <si>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</si>
  <si>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</si>
  <si>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</si>
  <si>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</si>
  <si>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</si>
  <si>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</si>
  <si>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</si>
  <si>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</si>
  <si>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</si>
  <si>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</si>
  <si>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</si>
  <si>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</si>
  <si>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</si>
  <si>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</si>
  <si>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</si>
  <si>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</si>
  <si>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</si>
  <si>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</si>
  <si>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</si>
  <si>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</si>
  <si>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</si>
  <si>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</si>
  <si>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</si>
  <si>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</si>
  <si>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</si>
  <si>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</si>
  <si>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</si>
  <si>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</si>
  <si>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</si>
  <si>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</si>
  <si>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</si>
  <si>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</si>
  <si>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</si>
  <si>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</si>
  <si>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</si>
  <si>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</si>
  <si>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</si>
  <si>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</si>
  <si>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</si>
  <si>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</si>
  <si>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</si>
  <si>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</si>
  <si>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</si>
  <si>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</si>
  <si>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</si>
  <si>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</si>
  <si>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</si>
  <si>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</si>
  <si>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</si>
  <si>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</si>
  <si>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</si>
  <si>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</si>
  <si>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</si>
  <si>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</si>
  <si>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</si>
  <si>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</si>
  <si>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</si>
  <si>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</si>
  <si>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</si>
  <si>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</si>
  <si>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</si>
  <si>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</si>
  <si>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</si>
  <si>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</si>
  <si>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</si>
  <si>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</si>
  <si>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</si>
  <si>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</si>
  <si>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</si>
  <si>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</si>
  <si>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</si>
  <si>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</si>
  <si>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</si>
  <si>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</si>
  <si>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</si>
  <si>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</si>
  <si>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</si>
  <si>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</si>
  <si>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</si>
  <si>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</si>
  <si>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</si>
  <si>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</si>
  <si>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</si>
  <si>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</si>
  <si>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</si>
  <si>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</si>
  <si>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</si>
  <si>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</si>
  <si>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</si>
  <si>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</si>
  <si>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</si>
  <si>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</si>
  <si>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</si>
  <si>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</si>
  <si>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</si>
  <si>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</si>
  <si>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</si>
  <si>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</si>
  <si>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</si>
  <si>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</si>
  <si>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</si>
  <si>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</si>
  <si>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</si>
  <si>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</si>
  <si>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</si>
  <si>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</si>
  <si>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</si>
  <si>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</si>
  <si>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</si>
  <si>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</si>
  <si>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</si>
  <si>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</si>
  <si>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</si>
  <si>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</si>
  <si>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</si>
  <si>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</si>
  <si>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</si>
  <si>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</si>
  <si>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</si>
  <si>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</si>
  <si>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</si>
  <si>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</si>
  <si>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</si>
  <si>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</si>
  <si>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</si>
  <si>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</si>
  <si>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</si>
  <si>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</si>
  <si>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</si>
  <si>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</si>
  <si>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</si>
  <si>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</si>
  <si>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</si>
  <si>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</si>
  <si>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</si>
  <si>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</si>
  <si>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</si>
  <si>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</si>
  <si>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</si>
  <si>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</si>
  <si>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</si>
  <si>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</si>
  <si>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</si>
  <si>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</si>
  <si>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</si>
  <si>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</si>
  <si>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</si>
  <si>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</si>
  <si>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</si>
  <si>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</si>
  <si>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</si>
  <si>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</si>
  <si>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</si>
  <si>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</si>
  <si>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</si>
  <si>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</si>
  <si>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</si>
  <si>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</si>
  <si>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</si>
  <si>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</si>
  <si>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</si>
  <si>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</si>
  <si>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</si>
  <si>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</si>
  <si>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</si>
  <si>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</si>
  <si>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</si>
  <si>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</si>
  <si>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</si>
  <si>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</si>
  <si>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</si>
  <si>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</si>
  <si>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</si>
  <si>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</si>
  <si>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</si>
  <si>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</si>
  <si>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</si>
  <si>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</si>
  <si>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</si>
  <si>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</si>
  <si>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</si>
  <si>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</si>
  <si>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</si>
  <si>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</si>
  <si>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</si>
  <si>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</si>
  <si>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</si>
  <si>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</si>
  <si>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</si>
  <si>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</si>
  <si>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</si>
  <si>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</si>
  <si>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</si>
  <si>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</si>
  <si>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</si>
  <si>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</si>
  <si>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</si>
  <si>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</si>
  <si>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</si>
  <si>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</si>
  <si>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</si>
  <si>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</si>
  <si>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</si>
  <si>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</si>
  <si>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</si>
  <si>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</si>
  <si>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</si>
  <si>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</si>
  <si>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</si>
  <si>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</si>
  <si>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</si>
  <si>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</si>
  <si>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</si>
  <si>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</si>
  <si>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</si>
  <si>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</si>
  <si>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</si>
  <si>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</si>
  <si>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</si>
  <si>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</si>
  <si>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</si>
  <si>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</si>
  <si>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</si>
  <si>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</si>
  <si>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</si>
  <si>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</si>
  <si>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</si>
  <si>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</si>
  <si>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</si>
  <si>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</si>
  <si>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</si>
  <si>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</si>
  <si>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</si>
  <si>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</si>
  <si>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</si>
  <si>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</si>
  <si>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</si>
  <si>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</si>
  <si>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</si>
  <si>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</si>
  <si>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</si>
  <si>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</si>
  <si>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</si>
  <si>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</si>
  <si>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</si>
  <si>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</si>
  <si>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</si>
  <si>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</si>
  <si>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</si>
  <si>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</si>
  <si>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</si>
  <si>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</si>
  <si>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</si>
  <si>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</si>
  <si>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</si>
  <si>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</si>
  <si>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</si>
  <si>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</si>
  <si>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</si>
  <si>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</si>
  <si>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</si>
  <si>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</si>
  <si>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</si>
  <si>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</si>
  <si>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</si>
  <si>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</si>
  <si>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</si>
  <si>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</si>
  <si>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</si>
  <si>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</si>
  <si>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</si>
  <si>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</si>
  <si>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</si>
  <si>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</si>
  <si>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</si>
  <si>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</si>
  <si>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</si>
  <si>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</si>
  <si>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</si>
  <si>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</si>
  <si>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</si>
  <si>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</si>
  <si>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</si>
  <si>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</si>
  <si>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</si>
  <si>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</si>
  <si>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</si>
  <si>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</si>
  <si>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</si>
  <si>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</si>
  <si>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</si>
  <si>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</si>
  <si>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</si>
  <si>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</si>
  <si>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</si>
  <si>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</si>
  <si>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</si>
  <si>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</si>
  <si>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</si>
  <si>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</si>
  <si>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</si>
  <si>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</si>
  <si>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</si>
  <si>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</si>
  <si>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</si>
  <si>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</si>
  <si>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</si>
  <si>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</si>
  <si>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</si>
  <si>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</si>
  <si>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</si>
  <si>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</si>
  <si>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</si>
  <si>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</si>
  <si>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</si>
  <si>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</si>
  <si>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</si>
  <si>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</si>
  <si>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</si>
  <si>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</si>
  <si>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</si>
  <si>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</si>
  <si>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</si>
  <si>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</si>
  <si>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</si>
  <si>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</si>
  <si>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</si>
  <si>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</si>
  <si>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</si>
  <si>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</si>
  <si>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</si>
  <si>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</si>
  <si>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</si>
  <si>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</si>
  <si>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</si>
  <si>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</si>
  <si>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</si>
  <si>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</si>
  <si>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</si>
  <si>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</si>
  <si>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</si>
  <si>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</si>
  <si>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</si>
  <si>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</si>
  <si>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</si>
  <si>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</si>
  <si>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</si>
  <si>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</si>
  <si>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</si>
  <si>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</si>
  <si>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</si>
  <si>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</si>
  <si>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</si>
  <si>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</si>
  <si>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</si>
  <si>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</si>
  <si>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</si>
  <si>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</si>
  <si>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</si>
  <si>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</si>
  <si>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</si>
  <si>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</si>
  <si>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</si>
  <si>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</si>
  <si>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</si>
  <si>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</si>
  <si>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</si>
  <si>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</si>
  <si>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</si>
  <si>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</si>
  <si>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</si>
  <si>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</si>
  <si>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</si>
  <si>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</si>
  <si>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</si>
  <si>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</si>
  <si>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</si>
  <si>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</si>
  <si>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</si>
  <si>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</si>
  <si>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</si>
  <si>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</si>
  <si>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</si>
  <si>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</si>
  <si>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</si>
  <si>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</si>
  <si>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</si>
  <si>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</si>
  <si>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</si>
  <si>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</si>
  <si>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</si>
  <si>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</si>
  <si>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</si>
  <si>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</si>
  <si>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</si>
  <si>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</si>
  <si>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</si>
  <si>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</si>
  <si>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</si>
  <si>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</si>
  <si>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</si>
  <si>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</si>
  <si>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</si>
  <si>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</si>
  <si>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</si>
  <si>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</si>
  <si>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</si>
  <si>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</si>
  <si>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</si>
  <si>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</si>
  <si>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</si>
  <si>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</si>
  <si>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</si>
  <si>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</si>
  <si>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</si>
  <si>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</si>
  <si>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</si>
  <si>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</si>
  <si>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</si>
  <si>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</si>
  <si>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</si>
  <si>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</si>
  <si>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</si>
  <si>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</si>
  <si>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</si>
  <si>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</si>
  <si>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</si>
  <si>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</si>
  <si>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</si>
  <si>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</si>
  <si>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</si>
  <si>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</si>
  <si>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</si>
  <si>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</si>
  <si>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</si>
  <si>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</si>
  <si>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</si>
  <si>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</si>
  <si>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</si>
  <si>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</si>
  <si>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</si>
  <si>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</si>
  <si>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</si>
  <si>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</si>
  <si>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</si>
  <si>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</si>
  <si>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</si>
  <si>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</si>
  <si>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</si>
  <si>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</si>
  <si>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</si>
  <si>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</si>
  <si>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</si>
  <si>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</si>
  <si>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</si>
  <si>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</si>
  <si>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</si>
  <si>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</si>
  <si>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</si>
  <si>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</si>
  <si>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</si>
  <si>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</si>
  <si>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</si>
  <si>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</si>
  <si>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</si>
  <si>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</si>
  <si>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</si>
  <si>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</si>
  <si>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</si>
  <si>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</si>
  <si>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</si>
  <si>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</si>
  <si>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</si>
  <si>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</si>
  <si>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</si>
  <si>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</si>
  <si>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</si>
  <si>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</si>
  <si>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</si>
  <si>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</si>
  <si>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</si>
  <si>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</si>
  <si>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</si>
  <si>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</si>
  <si>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</si>
  <si>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</si>
  <si>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</si>
  <si>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</si>
  <si>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</si>
  <si>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</si>
  <si>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</si>
  <si>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</si>
  <si>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</si>
  <si>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</si>
  <si>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</si>
  <si>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</si>
  <si>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</si>
  <si>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</si>
  <si>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</si>
  <si>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</si>
  <si>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</si>
  <si>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</si>
  <si>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</si>
  <si>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</si>
  <si>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</si>
  <si>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</si>
  <si>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</si>
  <si>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</si>
  <si>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</si>
  <si>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</si>
  <si>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</si>
  <si>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</si>
  <si>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</si>
  <si>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</si>
  <si>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</si>
  <si>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</si>
  <si>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</si>
  <si>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</si>
  <si>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</si>
  <si>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</si>
  <si>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</si>
  <si>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</si>
  <si>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</si>
  <si>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</si>
  <si>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</si>
  <si>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</si>
  <si>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</si>
  <si>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</si>
  <si>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</si>
  <si>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</si>
  <si>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</si>
  <si>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</si>
  <si>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</si>
  <si>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</si>
  <si>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</si>
  <si>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</si>
  <si>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</si>
  <si>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</si>
  <si>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</si>
  <si>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</si>
  <si>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</si>
  <si>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</si>
  <si>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</si>
  <si>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</si>
  <si>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</si>
  <si>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</si>
  <si>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</si>
  <si>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</si>
  <si>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</si>
  <si>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</si>
  <si>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</si>
  <si>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</si>
  <si>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</si>
  <si>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</si>
  <si>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</si>
  <si>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</si>
  <si>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</si>
  <si>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</si>
  <si>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</si>
  <si>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</si>
  <si>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</si>
  <si>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</si>
  <si>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</si>
  <si>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</si>
  <si>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</si>
  <si>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</si>
  <si>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</si>
  <si>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</si>
  <si>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</si>
  <si>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</si>
  <si>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</si>
  <si>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</si>
  <si>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</si>
  <si>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</si>
  <si>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</si>
  <si>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</si>
  <si>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</si>
  <si>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</si>
  <si>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</si>
  <si>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</si>
  <si>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</si>
  <si>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</si>
  <si>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</si>
  <si>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</si>
  <si>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</si>
  <si>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</si>
  <si>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</si>
  <si>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</si>
  <si>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</si>
  <si>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</si>
  <si>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</si>
  <si>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</si>
  <si>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</si>
  <si>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</si>
  <si>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</si>
  <si>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</si>
  <si>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</si>
  <si>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</si>
  <si>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</si>
  <si>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</si>
  <si>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</si>
  <si>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</si>
  <si>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</si>
  <si>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</si>
  <si>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</si>
  <si>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</si>
  <si>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</si>
  <si>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</si>
  <si>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</si>
  <si>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</si>
  <si>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</si>
  <si>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</si>
  <si>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</si>
  <si>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</si>
  <si>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</si>
  <si>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</si>
  <si>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</si>
  <si>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</si>
  <si>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</si>
  <si>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</si>
  <si>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</si>
  <si>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</si>
  <si>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</si>
  <si>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</si>
  <si>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</si>
  <si>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</si>
  <si>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</si>
  <si>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</si>
  <si>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</si>
  <si>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</si>
  <si>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</si>
  <si>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</si>
  <si>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</si>
  <si>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</si>
  <si>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</si>
  <si>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</si>
  <si>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</si>
  <si>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</si>
  <si>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</si>
  <si>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</si>
  <si>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</si>
  <si>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</si>
  <si>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</si>
  <si>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</si>
  <si>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</si>
  <si>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</si>
  <si>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</si>
  <si>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</si>
  <si>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</si>
  <si>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</si>
  <si>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</si>
  <si>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</si>
  <si>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</si>
  <si>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</si>
  <si>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</si>
  <si>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</si>
  <si>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</si>
  <si>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</si>
  <si>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</si>
  <si>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</si>
  <si>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</si>
  <si>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</si>
  <si>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</si>
  <si>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</si>
  <si>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</si>
  <si>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</si>
  <si>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</si>
  <si>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</si>
  <si>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</si>
  <si>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</si>
  <si>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</si>
  <si>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</si>
  <si>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</si>
  <si>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</si>
  <si>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</si>
  <si>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</si>
  <si>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</si>
  <si>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</si>
  <si>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</si>
  <si>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</si>
  <si>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</si>
  <si>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</si>
  <si>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</si>
  <si>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</si>
  <si>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</si>
  <si>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</si>
  <si>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</si>
  <si>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</si>
  <si>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</si>
  <si>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</si>
  <si>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</si>
  <si>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</si>
  <si>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</si>
  <si>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</si>
  <si>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</si>
  <si>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</si>
  <si>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</si>
  <si>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</si>
  <si>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</si>
  <si>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</si>
  <si>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</si>
  <si>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</si>
  <si>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</si>
  <si>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</si>
  <si>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</si>
  <si>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</si>
  <si>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</si>
  <si>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</si>
  <si>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</si>
  <si>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</si>
  <si>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</si>
  <si>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</si>
  <si>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</si>
  <si>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</si>
  <si>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</si>
  <si>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</si>
  <si>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</si>
  <si>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</si>
  <si>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</si>
  <si>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</si>
  <si>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</si>
  <si>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</si>
  <si>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</si>
  <si>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</si>
  <si>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</si>
  <si>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</si>
  <si>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</si>
  <si>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</si>
  <si>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</si>
  <si>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</si>
  <si>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</si>
  <si>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</si>
  <si>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</si>
  <si>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</si>
  <si>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</si>
  <si>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</si>
  <si>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</si>
  <si>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</si>
  <si>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</si>
  <si>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</si>
  <si>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</si>
  <si>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</si>
  <si>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</si>
  <si>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</si>
  <si>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</si>
  <si>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</si>
  <si>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</si>
  <si>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</si>
  <si>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</si>
  <si>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</si>
  <si>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</si>
  <si>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</si>
  <si>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</si>
  <si>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</si>
  <si>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</si>
  <si>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</si>
  <si>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</si>
  <si>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</si>
  <si>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</si>
  <si>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</si>
  <si>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</si>
  <si>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</si>
  <si>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</si>
  <si>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</si>
  <si>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</si>
  <si>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</si>
  <si>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</si>
  <si>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</si>
  <si>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</si>
  <si>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</si>
  <si>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</si>
  <si>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</si>
  <si>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</si>
  <si>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</si>
  <si>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</si>
  <si>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</si>
  <si>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</si>
  <si>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</si>
  <si>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</si>
  <si>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</si>
  <si>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</si>
  <si>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</si>
  <si>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</si>
  <si>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</si>
  <si>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</si>
  <si>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</si>
  <si>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</si>
  <si>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</si>
  <si>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</si>
  <si>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</si>
  <si>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</si>
  <si>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</si>
  <si>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</si>
  <si>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</si>
  <si>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</si>
  <si>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</si>
  <si>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</si>
  <si>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</si>
  <si>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</si>
  <si>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</si>
  <si>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</si>
  <si>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</si>
  <si>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</si>
  <si>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</si>
  <si>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</si>
  <si>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</si>
  <si>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</si>
  <si>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</si>
  <si>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</si>
  <si>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</si>
  <si>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</si>
  <si>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</si>
  <si>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</si>
  <si>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</si>
  <si>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</si>
  <si>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</si>
  <si>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</si>
  <si>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</si>
  <si>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</si>
  <si>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</si>
  <si>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</si>
  <si>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</si>
  <si>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</si>
  <si>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</si>
  <si>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</si>
  <si>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</si>
  <si>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</si>
  <si>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</si>
  <si>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</si>
  <si>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</si>
  <si>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</si>
  <si>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</si>
  <si>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</si>
  <si>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</si>
  <si>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</si>
  <si>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</si>
  <si>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</si>
  <si>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</si>
  <si>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</si>
  <si>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</si>
  <si>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</si>
  <si>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</si>
  <si>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</si>
  <si>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</si>
  <si>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</si>
  <si>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</si>
  <si>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</si>
  <si>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</si>
  <si>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</si>
  <si>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</si>
  <si>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</si>
  <si>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</si>
  <si>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</si>
  <si>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</si>
  <si>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</si>
  <si>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</si>
  <si>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</si>
  <si>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</si>
  <si>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</si>
  <si>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</si>
  <si>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</si>
  <si>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</si>
  <si>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</si>
  <si>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</si>
  <si>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</si>
  <si>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</si>
  <si>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</si>
  <si>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</si>
  <si>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</si>
  <si>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</si>
  <si>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</si>
  <si>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</si>
  <si>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</si>
  <si>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</si>
  <si>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</si>
  <si>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</si>
  <si>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</si>
  <si>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</si>
  <si>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</si>
  <si>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</si>
  <si>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</si>
  <si>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</si>
  <si>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</si>
  <si>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</si>
  <si>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</si>
  <si>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</si>
  <si>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</si>
  <si>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</si>
  <si>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</si>
  <si>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</si>
  <si>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</si>
  <si>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</si>
  <si>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</si>
  <si>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</si>
  <si>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</si>
  <si>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</si>
  <si>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</si>
  <si>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</si>
  <si>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</si>
  <si>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</si>
  <si>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</si>
  <si>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</si>
  <si>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</si>
  <si>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</si>
  <si>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</si>
  <si>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</si>
  <si>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</si>
  <si>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</si>
  <si>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</si>
  <si>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</si>
  <si>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</si>
  <si>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</si>
  <si>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</si>
  <si>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</si>
  <si>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</si>
  <si>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</si>
  <si>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</si>
  <si>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</si>
  <si>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</si>
  <si>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</si>
  <si>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</si>
  <si>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</si>
  <si>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</si>
  <si>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</si>
  <si>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</si>
  <si>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</si>
  <si>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</si>
  <si>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</si>
  <si>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</si>
  <si>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</si>
  <si>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</si>
  <si>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</si>
  <si>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</si>
  <si>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</si>
  <si>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</si>
  <si>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</si>
  <si>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</si>
  <si>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</si>
  <si>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</si>
  <si>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</si>
  <si>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</si>
  <si>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</si>
  <si>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</si>
  <si>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</si>
  <si>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</si>
  <si>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</si>
  <si>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</si>
  <si>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</si>
  <si>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</si>
  <si>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</si>
  <si>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</si>
  <si>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</si>
  <si>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</si>
  <si>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</si>
  <si>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</si>
  <si>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</si>
  <si>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</si>
  <si>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</si>
  <si>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</si>
  <si>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</si>
  <si>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</si>
  <si>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</si>
  <si>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</si>
  <si>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</si>
  <si>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</si>
  <si>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</si>
  <si>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</si>
  <si>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</si>
  <si>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</si>
  <si>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</si>
  <si>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</si>
  <si>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</si>
  <si>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</si>
  <si>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</si>
  <si>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</si>
  <si>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</si>
  <si>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</si>
  <si>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</si>
  <si>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</si>
  <si>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</si>
  <si>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</si>
  <si>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</si>
  <si>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</si>
  <si>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</si>
  <si>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</si>
  <si>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</si>
  <si>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</si>
  <si>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</si>
  <si>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</si>
  <si>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</si>
  <si>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</si>
  <si>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</si>
  <si>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</si>
  <si>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</si>
  <si>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</si>
  <si>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</si>
  <si>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</si>
  <si>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</si>
  <si>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</si>
  <si>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</si>
  <si>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</si>
  <si>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</si>
  <si>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</si>
  <si>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</si>
  <si>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</si>
  <si>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</si>
  <si>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</si>
  <si>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</si>
  <si>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</si>
  <si>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</si>
  <si>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</si>
  <si>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</si>
  <si>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</si>
  <si>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</si>
  <si>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</si>
  <si>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</si>
  <si>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</si>
  <si>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</si>
  <si>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</si>
  <si>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</si>
  <si>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</si>
  <si>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</si>
  <si>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</si>
  <si>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</si>
  <si>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</si>
  <si>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</si>
  <si>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</si>
  <si>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</si>
  <si>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</si>
  <si>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</si>
  <si>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</si>
  <si>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</si>
  <si>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</si>
  <si>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</si>
  <si>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</si>
  <si>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</si>
  <si>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</si>
  <si>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</si>
  <si>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</si>
  <si>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</si>
  <si>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</si>
  <si>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</si>
  <si>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</si>
  <si>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</si>
  <si>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</si>
  <si>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</si>
  <si>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</si>
  <si>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</si>
  <si>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</si>
  <si>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</si>
  <si>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</si>
  <si>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</si>
  <si>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</si>
  <si>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</si>
  <si>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</si>
  <si>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</si>
  <si>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</si>
  <si>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</si>
  <si>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</si>
  <si>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</si>
  <si>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</si>
  <si>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</si>
  <si>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</si>
  <si>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</si>
  <si>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</si>
  <si>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</si>
  <si>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</si>
  <si>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</si>
  <si>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</si>
  <si>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</si>
  <si>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</si>
  <si>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</si>
  <si>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</si>
  <si>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</si>
  <si>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</si>
  <si>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</si>
  <si>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</si>
  <si>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</si>
  <si>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</si>
  <si>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</si>
  <si>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</si>
  <si>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</si>
  <si>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</si>
  <si>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</si>
  <si>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</si>
  <si>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</si>
  <si>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</si>
  <si>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</si>
  <si>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</si>
  <si>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</si>
  <si>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</si>
  <si>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</si>
  <si>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</si>
  <si>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</si>
  <si>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</si>
  <si>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</si>
  <si>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</si>
  <si>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</si>
  <si>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</si>
  <si>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</si>
  <si>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</si>
  <si>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</si>
  <si>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</si>
  <si>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</si>
  <si>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</si>
  <si>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</si>
  <si>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</si>
  <si>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</si>
  <si>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</si>
  <si>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</si>
  <si>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</si>
  <si>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</si>
  <si>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</si>
  <si>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</si>
  <si>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</si>
  <si>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</si>
  <si>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</si>
  <si>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</si>
  <si>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</si>
  <si>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</si>
  <si>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</si>
  <si>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</si>
  <si>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</si>
  <si>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</si>
  <si>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</si>
  <si>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</si>
  <si>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</si>
  <si>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</si>
  <si>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</si>
  <si>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</si>
  <si>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</si>
  <si>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</si>
  <si>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</si>
  <si>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</si>
  <si>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</si>
  <si>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</si>
  <si>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</si>
  <si>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</si>
  <si>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</si>
  <si>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</si>
  <si>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</si>
  <si>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</si>
  <si>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</si>
  <si>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</si>
  <si>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</si>
  <si>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</si>
  <si>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</si>
  <si>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</si>
  <si>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</si>
  <si>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</si>
  <si>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</si>
  <si>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</si>
  <si>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</si>
  <si>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</si>
  <si>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</si>
  <si>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</si>
  <si>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</si>
  <si>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</si>
  <si>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</si>
  <si>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</si>
  <si>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</si>
  <si>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</si>
  <si>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</si>
  <si>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</si>
  <si>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</si>
  <si>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</si>
  <si>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</si>
  <si>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</si>
  <si>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</si>
  <si>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</si>
  <si>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</si>
  <si>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</si>
  <si>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</si>
  <si>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</si>
  <si>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</si>
  <si>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</si>
  <si>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</si>
  <si>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</si>
  <si>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</si>
  <si>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</si>
  <si>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</si>
  <si>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</si>
  <si>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</si>
  <si>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</si>
  <si>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</si>
  <si>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</si>
  <si>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</si>
  <si>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</si>
  <si>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</si>
  <si>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</si>
  <si>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</si>
  <si>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</si>
  <si>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</si>
  <si>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</si>
  <si>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</si>
  <si>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</si>
  <si>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</si>
  <si>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</si>
  <si>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</si>
  <si>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</si>
  <si>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</si>
  <si>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</si>
  <si>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</si>
  <si>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</si>
  <si>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</si>
  <si>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</si>
  <si>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</si>
  <si>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</si>
  <si>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</si>
  <si>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</si>
  <si>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</si>
  <si>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</si>
  <si>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</si>
  <si>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</si>
  <si>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</si>
  <si>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</si>
  <si>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</si>
  <si>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</si>
  <si>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</si>
  <si>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</si>
  <si>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</si>
  <si>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</si>
  <si>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</si>
  <si>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</si>
  <si>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</si>
  <si>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</si>
  <si>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</si>
  <si>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</si>
  <si>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</si>
  <si>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</si>
  <si>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</si>
  <si>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</si>
  <si>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</si>
  <si>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</si>
  <si>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</si>
  <si>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</si>
  <si>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</si>
  <si>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</si>
  <si>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</si>
  <si>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</si>
  <si>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</si>
  <si>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</si>
  <si>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</si>
  <si>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</si>
  <si>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</si>
  <si>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</si>
  <si>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</si>
  <si>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</si>
  <si>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</si>
  <si>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</si>
  <si>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</si>
  <si>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</si>
  <si>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</si>
  <si>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</si>
  <si>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</si>
  <si>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</si>
  <si>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</si>
  <si>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</si>
  <si>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</si>
  <si>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</si>
  <si>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</si>
  <si>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</si>
  <si>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</si>
  <si>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</si>
  <si>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</si>
  <si>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</si>
  <si>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</si>
  <si>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</si>
  <si>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</si>
  <si>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</si>
  <si>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</si>
  <si>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</si>
  <si>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</si>
  <si>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</si>
  <si>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</si>
  <si>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</si>
  <si>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</si>
  <si>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</si>
  <si>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</si>
  <si>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</si>
  <si>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</si>
  <si>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</si>
  <si>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</si>
  <si>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</si>
  <si>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</si>
  <si>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</si>
  <si>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</si>
  <si>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</si>
  <si>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</si>
  <si>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</si>
  <si>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</si>
  <si>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</si>
  <si>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</si>
  <si>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</si>
  <si>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</si>
  <si>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</si>
  <si>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</si>
  <si>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</si>
  <si>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</si>
  <si>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</si>
  <si>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</si>
  <si>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</si>
  <si>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</si>
  <si>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</si>
  <si>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</si>
  <si>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</si>
  <si>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</si>
  <si>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</si>
  <si>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</si>
  <si>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</si>
  <si>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</si>
  <si>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</si>
  <si>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</si>
  <si>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</si>
  <si>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</si>
  <si>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</si>
  <si>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</si>
  <si>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</si>
  <si>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</si>
  <si>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</si>
  <si>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</si>
  <si>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</si>
  <si>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</si>
  <si>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</si>
  <si>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</si>
  <si>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</si>
  <si>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</si>
  <si>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</si>
  <si>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</si>
  <si>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</si>
  <si>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</si>
  <si>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</si>
  <si>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</si>
  <si>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</si>
  <si>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</si>
  <si>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</si>
  <si>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</si>
  <si>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</si>
  <si>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</si>
  <si>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</si>
  <si>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</si>
  <si>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</si>
  <si>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</si>
  <si>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</si>
  <si>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</si>
  <si>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</si>
  <si>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</si>
  <si>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</si>
  <si>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</si>
  <si>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</si>
  <si>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</si>
  <si>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</si>
  <si>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</si>
  <si>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</si>
  <si>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</si>
  <si>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</si>
  <si>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</si>
  <si>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</si>
  <si>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</si>
  <si>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</si>
  <si>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</si>
  <si>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</si>
  <si>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</si>
  <si>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</si>
  <si>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</si>
  <si>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</si>
  <si>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</si>
  <si>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</si>
  <si>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</si>
  <si>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</si>
  <si>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</si>
  <si>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</si>
  <si>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</si>
  <si>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</si>
  <si>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</si>
  <si>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</si>
  <si>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</si>
  <si>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</si>
  <si>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</si>
  <si>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</si>
  <si>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</si>
  <si>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</si>
  <si>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</si>
  <si>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</si>
  <si>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</si>
  <si>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</si>
  <si>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</si>
  <si>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</si>
  <si>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</si>
  <si>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</si>
  <si>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</si>
  <si>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</si>
  <si>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</si>
  <si>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</si>
  <si>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</si>
  <si>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</si>
  <si>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</si>
  <si>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</si>
  <si>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</si>
  <si>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</si>
  <si>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</si>
  <si>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</si>
  <si>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</si>
  <si>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</si>
  <si>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</si>
  <si>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</si>
  <si>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</si>
  <si>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</si>
  <si>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</si>
  <si>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</si>
  <si>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</si>
  <si>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</si>
  <si>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</si>
  <si>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</si>
  <si>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</si>
  <si>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</si>
  <si>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</si>
  <si>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</si>
  <si>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</si>
  <si>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</si>
  <si>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</si>
  <si>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</si>
  <si>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</si>
  <si>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</si>
  <si>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</si>
  <si>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</si>
  <si>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</si>
  <si>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</si>
  <si>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</si>
  <si>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</si>
  <si>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</si>
  <si>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</si>
  <si>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</si>
  <si>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</si>
  <si>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</si>
  <si>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</si>
  <si>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</si>
  <si>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</si>
  <si>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</si>
  <si>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</si>
  <si>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</si>
  <si>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</si>
  <si>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</si>
  <si>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</si>
  <si>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</si>
  <si>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</si>
  <si>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</si>
  <si>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</si>
  <si>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</si>
  <si>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</si>
  <si>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</si>
  <si>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</si>
  <si>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</si>
  <si>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</si>
  <si>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</si>
  <si>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</si>
  <si>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</si>
  <si>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</si>
  <si>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</si>
  <si>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</si>
  <si>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</si>
  <si>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</si>
  <si>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</si>
  <si>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</si>
  <si>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</si>
  <si>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</si>
  <si>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</si>
  <si>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</si>
  <si>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</si>
  <si>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</si>
  <si>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</si>
  <si>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</si>
  <si>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</si>
  <si>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</si>
  <si>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</si>
  <si>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</si>
  <si>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</si>
  <si>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</si>
  <si>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</si>
  <si>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</si>
  <si>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</si>
  <si>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</si>
  <si>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</si>
  <si>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</si>
  <si>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</si>
  <si>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</si>
  <si>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</si>
  <si>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</si>
  <si>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</si>
  <si>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</si>
  <si>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</si>
  <si>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</si>
  <si>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</si>
  <si>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</si>
  <si>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</si>
  <si>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</si>
  <si>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</si>
  <si>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</si>
  <si>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</si>
  <si>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</si>
  <si>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</si>
  <si>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</si>
  <si>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</si>
  <si>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</si>
  <si>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</si>
  <si>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</si>
  <si>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</si>
  <si>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</si>
  <si>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</si>
  <si>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</si>
  <si>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</si>
  <si>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</si>
  <si>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</si>
  <si>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</si>
  <si>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</si>
  <si>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</si>
  <si>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</si>
  <si>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</si>
  <si>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</si>
  <si>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</si>
  <si>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</si>
  <si>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</si>
  <si>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</si>
  <si>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</si>
  <si>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</si>
  <si>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</si>
  <si>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</si>
  <si>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</si>
  <si>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</si>
  <si>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</si>
  <si>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</si>
  <si>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</si>
  <si>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</si>
  <si>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</si>
  <si>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</si>
  <si>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</si>
  <si>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</si>
  <si>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</si>
  <si>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</si>
  <si>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</si>
  <si>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</si>
  <si>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</si>
  <si>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</si>
  <si>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</si>
  <si>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</si>
  <si>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</si>
  <si>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</si>
  <si>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</si>
  <si>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</si>
  <si>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</si>
  <si>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</si>
  <si>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</si>
  <si>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</si>
  <si>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</si>
  <si>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</si>
  <si>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</si>
  <si>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</si>
  <si>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</si>
  <si>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</si>
  <si>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</si>
  <si>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</si>
  <si>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</si>
  <si>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</si>
  <si>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</si>
  <si>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</si>
  <si>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</si>
  <si>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</si>
  <si>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</si>
  <si>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</si>
  <si>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</si>
  <si>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</si>
  <si>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</si>
  <si>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</si>
  <si>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</si>
  <si>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</si>
  <si>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</si>
  <si>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</si>
  <si>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</si>
  <si>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</si>
  <si>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</si>
  <si>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</si>
  <si>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</si>
  <si>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</si>
  <si>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</si>
  <si>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</si>
  <si>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</si>
  <si>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</si>
  <si>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</si>
  <si>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</si>
  <si>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</si>
  <si>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</si>
  <si>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</si>
  <si>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</si>
  <si>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</si>
  <si>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</si>
  <si>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</si>
  <si>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</si>
  <si>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</si>
  <si>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</si>
  <si>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</si>
  <si>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</si>
  <si>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</si>
  <si>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</si>
  <si>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</si>
  <si>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</si>
  <si>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</si>
  <si>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</si>
  <si>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</si>
  <si>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</si>
  <si>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</si>
  <si>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</si>
  <si>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</si>
  <si>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</si>
  <si>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</si>
  <si>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</si>
  <si>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</si>
  <si>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</si>
  <si>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</si>
  <si>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</si>
  <si>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</si>
  <si>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</si>
  <si>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</si>
  <si>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</si>
  <si>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</si>
  <si>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</si>
  <si>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</si>
  <si>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</si>
  <si>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</si>
  <si>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</si>
  <si>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</si>
  <si>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</si>
  <si>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</si>
  <si>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</si>
  <si>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</si>
  <si>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</si>
  <si>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</si>
  <si>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</si>
  <si>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</si>
  <si>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</si>
  <si>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</si>
  <si>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</si>
  <si>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</si>
  <si>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</si>
  <si>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</si>
  <si>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</si>
  <si>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</si>
  <si>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</si>
  <si>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</si>
  <si>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</si>
  <si>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</si>
  <si>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</si>
  <si>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</si>
  <si>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</si>
  <si>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</si>
  <si>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</si>
  <si>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</si>
  <si>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</si>
  <si>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</si>
  <si>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</si>
  <si>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</si>
  <si>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</si>
  <si>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</si>
  <si>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</si>
  <si>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</si>
  <si>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</si>
  <si>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</si>
  <si>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</si>
  <si>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</si>
  <si>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</si>
  <si>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</si>
  <si>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</si>
  <si>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</si>
  <si>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</si>
  <si>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</si>
  <si>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</si>
  <si>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</si>
  <si>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</si>
  <si>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</si>
  <si>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</si>
  <si>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</si>
  <si>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</si>
  <si>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</si>
  <si>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</si>
  <si>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</si>
  <si>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</si>
  <si>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</si>
  <si>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</si>
  <si>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</si>
  <si>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</si>
  <si>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</si>
  <si>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</si>
  <si>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</si>
  <si>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</si>
  <si>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</si>
  <si>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</si>
  <si>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</si>
  <si>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</si>
  <si>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</si>
  <si>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</si>
  <si>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</si>
  <si>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</si>
  <si>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</si>
  <si>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</si>
  <si>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</si>
  <si>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</si>
  <si>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</si>
  <si>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</si>
  <si>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</si>
  <si>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</si>
  <si>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</si>
  <si>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</si>
  <si>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</si>
  <si>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</si>
  <si>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</si>
  <si>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</si>
  <si>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</si>
  <si>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</si>
  <si>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</si>
  <si>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</si>
  <si>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</si>
  <si>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</si>
  <si>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</si>
  <si>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</si>
  <si>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</si>
  <si>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</si>
  <si>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</si>
  <si>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</si>
  <si>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</si>
  <si>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</si>
  <si>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</si>
  <si>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</si>
  <si>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</si>
  <si>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</si>
  <si>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</si>
  <si>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</si>
  <si>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</si>
  <si>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</si>
  <si>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</si>
  <si>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</si>
  <si>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</si>
  <si>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</si>
  <si>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</si>
  <si>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</si>
  <si>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</si>
  <si>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</si>
  <si>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</si>
  <si>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</si>
  <si>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</si>
  <si>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</si>
  <si>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</si>
  <si>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</si>
  <si>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</si>
  <si>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</si>
  <si>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</si>
  <si>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</si>
  <si>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</si>
  <si>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</si>
  <si>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</si>
  <si>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</si>
  <si>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</si>
  <si>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</si>
  <si>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</si>
  <si>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</si>
  <si>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</si>
  <si>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</si>
  <si>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</si>
  <si>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</si>
  <si>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</si>
  <si>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</si>
  <si>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</si>
  <si>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</si>
  <si>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</si>
  <si>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</si>
  <si>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</si>
  <si>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</si>
  <si>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</si>
  <si>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</si>
  <si>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</si>
  <si>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</si>
  <si>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</si>
  <si>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</si>
  <si>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</si>
  <si>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</si>
  <si>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</si>
  <si>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</si>
  <si>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</si>
  <si>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</si>
  <si>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</si>
  <si>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</si>
  <si>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</si>
  <si>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</si>
  <si>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</si>
  <si>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</si>
  <si>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</si>
  <si>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</si>
  <si>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</si>
  <si>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</si>
  <si>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</si>
  <si>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</si>
  <si>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</si>
  <si>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</si>
  <si>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</si>
  <si>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</si>
  <si>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</si>
  <si>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</si>
  <si>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</si>
  <si>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</si>
  <si>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</si>
  <si>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</si>
  <si>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</si>
  <si>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</si>
  <si>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</si>
  <si>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</si>
  <si>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</si>
  <si>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</si>
  <si>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</si>
  <si>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</si>
  <si>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</si>
  <si>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</si>
  <si>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</si>
  <si>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</si>
  <si>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</si>
  <si>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</si>
  <si>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</si>
  <si>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</si>
  <si>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</si>
  <si>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</si>
  <si>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</si>
  <si>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</si>
  <si>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</si>
  <si>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</si>
  <si>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</si>
  <si>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</si>
  <si>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</si>
  <si>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</si>
  <si>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</si>
  <si>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</si>
  <si>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</si>
  <si>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</si>
  <si>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</si>
  <si>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</si>
  <si>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</si>
  <si>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</si>
  <si>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</si>
  <si>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</si>
  <si>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</si>
  <si>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</si>
  <si>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</si>
  <si>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</si>
  <si>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</si>
  <si>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</si>
  <si>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</si>
  <si>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</si>
  <si>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</si>
  <si>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</si>
  <si>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</si>
  <si>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</si>
  <si>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</si>
  <si>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</si>
  <si>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</si>
  <si>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</si>
  <si>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</si>
  <si>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</si>
  <si>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</si>
  <si>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</si>
  <si>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</si>
  <si>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</si>
  <si>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</si>
  <si>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</si>
  <si>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</si>
  <si>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</si>
  <si>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</si>
  <si>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</si>
  <si>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</si>
  <si>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</si>
  <si>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</si>
  <si>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</si>
  <si>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</si>
  <si>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</si>
  <si>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</si>
  <si>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</si>
  <si>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</si>
  <si>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</si>
  <si>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</si>
  <si>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</si>
  <si>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</si>
  <si>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</si>
  <si>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</si>
  <si>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</si>
  <si>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</si>
  <si>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</si>
  <si>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</si>
  <si>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</si>
  <si>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</si>
  <si>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</si>
  <si>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</si>
  <si>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</si>
  <si>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</si>
  <si>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</si>
  <si>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</si>
  <si>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</si>
  <si>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</si>
  <si>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</si>
  <si>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</si>
  <si>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</si>
  <si>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</si>
  <si>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</si>
  <si>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</si>
  <si>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</si>
  <si>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</si>
  <si>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</si>
  <si>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</si>
  <si>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</si>
  <si>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</si>
  <si>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</si>
  <si>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</si>
  <si>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</si>
  <si>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</si>
  <si>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</si>
  <si>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</si>
  <si>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</si>
  <si>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</si>
  <si>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</si>
  <si>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</si>
  <si>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</si>
  <si>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</si>
  <si>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</si>
  <si>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</si>
  <si>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</si>
  <si>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</si>
  <si>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</si>
  <si>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</si>
  <si>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</si>
  <si>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</si>
  <si>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</si>
  <si>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</si>
  <si>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</si>
  <si>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</si>
  <si>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</si>
  <si>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</si>
  <si>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</si>
  <si>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</si>
  <si>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</si>
  <si>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</si>
  <si>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</si>
  <si>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</si>
  <si>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</si>
  <si>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</si>
  <si>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</si>
  <si>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</si>
  <si>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</si>
  <si>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</si>
  <si>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</si>
  <si>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</si>
  <si>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</si>
  <si>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</si>
  <si>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</si>
  <si>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</si>
  <si>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</si>
  <si>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</si>
  <si>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</si>
  <si>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</si>
  <si>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</si>
  <si>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</si>
  <si>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</si>
  <si>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</si>
  <si>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</si>
  <si>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</si>
  <si>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</si>
  <si>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</si>
  <si>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</si>
  <si>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</si>
  <si>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</si>
  <si>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</si>
  <si>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</si>
  <si>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</si>
  <si>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</si>
  <si>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</si>
  <si>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</si>
  <si>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</si>
  <si>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</si>
  <si>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</si>
  <si>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</si>
  <si>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</si>
  <si>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</si>
  <si>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</si>
  <si>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</si>
  <si>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</si>
  <si>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</si>
  <si>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</si>
  <si>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</si>
  <si>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</si>
  <si>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</si>
  <si>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</si>
  <si>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</si>
  <si>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</si>
  <si>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</si>
  <si>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</si>
  <si>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</si>
  <si>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</si>
  <si>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</si>
  <si>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</si>
  <si>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</si>
  <si>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</si>
  <si>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</si>
  <si>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</si>
  <si>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</si>
  <si>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</si>
  <si>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</si>
  <si>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</si>
  <si>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</si>
  <si>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</si>
  <si>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</si>
  <si>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</si>
  <si>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</si>
  <si>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</si>
  <si>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</si>
  <si>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</si>
  <si>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</si>
  <si>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</si>
  <si>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</si>
  <si>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</si>
  <si>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</si>
  <si>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</si>
  <si>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</si>
  <si>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</si>
  <si>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</si>
  <si>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</si>
  <si>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</si>
  <si>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</si>
  <si>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</si>
  <si>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</si>
  <si>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</si>
  <si>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</si>
  <si>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</si>
  <si>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</si>
  <si>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</si>
  <si>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</si>
  <si>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</si>
  <si>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</si>
  <si>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</si>
  <si>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</si>
  <si>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</si>
  <si>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</si>
  <si>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</si>
  <si>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</si>
  <si>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</si>
  <si>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</si>
  <si>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</si>
  <si>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</si>
  <si>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</si>
  <si>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</si>
  <si>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</si>
  <si>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</si>
  <si>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</si>
  <si>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</si>
  <si>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</si>
  <si>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</si>
  <si>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</si>
  <si>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</si>
  <si>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</si>
  <si>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</si>
  <si>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</si>
  <si>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</si>
  <si>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</si>
  <si>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</si>
  <si>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</si>
  <si>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</si>
  <si>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</si>
  <si>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</si>
  <si>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</si>
  <si>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</si>
  <si>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</si>
  <si>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</si>
  <si>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</si>
  <si>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</si>
  <si>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</si>
  <si>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</si>
  <si>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</si>
  <si>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</si>
  <si>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</si>
  <si>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</si>
  <si>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</si>
  <si>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</si>
  <si>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</si>
  <si>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</si>
  <si>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</si>
  <si>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</si>
  <si>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</si>
  <si>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</si>
  <si>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</si>
  <si>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</si>
  <si>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</si>
  <si>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</si>
  <si>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</si>
  <si>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</si>
  <si>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</si>
  <si>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</si>
  <si>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</si>
  <si>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</si>
  <si>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</si>
  <si>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</si>
  <si>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</si>
  <si>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</si>
  <si>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</si>
  <si>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</si>
  <si>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</si>
  <si>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</si>
  <si>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</si>
  <si>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</si>
  <si>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</si>
  <si>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</si>
  <si>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</si>
  <si>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</si>
  <si>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</si>
  <si>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</si>
  <si>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</si>
  <si>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</si>
  <si>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</si>
  <si>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</si>
  <si>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</si>
  <si>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</si>
  <si>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</si>
  <si>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</si>
  <si>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</si>
  <si>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</si>
  <si>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</si>
  <si>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</si>
  <si>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</si>
  <si>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</si>
  <si>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</si>
  <si>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</si>
  <si>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</si>
  <si>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</si>
  <si>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</si>
  <si>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</si>
  <si>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</si>
  <si>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</si>
  <si>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</si>
  <si>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</si>
  <si>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</si>
  <si>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</si>
  <si>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</si>
  <si>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</si>
  <si>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</si>
  <si>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</si>
  <si>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</si>
  <si>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</si>
  <si>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</si>
  <si>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</si>
  <si>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</si>
  <si>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</si>
  <si>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</si>
  <si>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</si>
  <si>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</si>
  <si>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</si>
  <si>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</si>
  <si>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</si>
  <si>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</si>
  <si>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</si>
  <si>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</si>
  <si>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</si>
  <si>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</si>
  <si>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</si>
  <si>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</si>
  <si>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</si>
  <si>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</si>
  <si>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</si>
  <si>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</si>
  <si>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</si>
  <si>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</si>
  <si>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</si>
  <si>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</si>
  <si>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</si>
  <si>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</si>
  <si>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</si>
  <si>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</si>
  <si>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</si>
  <si>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</si>
  <si>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</si>
  <si>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</si>
  <si>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</si>
  <si>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</si>
  <si>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</si>
  <si>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</si>
  <si>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</si>
  <si>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</si>
  <si>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</si>
  <si>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</si>
  <si>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</si>
  <si>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</si>
  <si>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</si>
  <si>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</si>
  <si>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</si>
  <si>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</si>
  <si>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</si>
  <si>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</si>
  <si>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</si>
  <si>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</si>
  <si>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</si>
  <si>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</si>
  <si>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</si>
  <si>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</si>
  <si>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</si>
  <si>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</si>
  <si>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</si>
  <si>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</si>
  <si>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</si>
  <si>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</si>
  <si>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</si>
  <si>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</si>
  <si>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</si>
  <si>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</si>
  <si>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</si>
  <si>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</si>
  <si>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</si>
  <si>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</si>
  <si>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</si>
  <si>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</si>
  <si>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</si>
  <si>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</si>
  <si>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</si>
  <si>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</si>
  <si>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</si>
  <si>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</si>
  <si>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</si>
  <si>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</si>
  <si>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</si>
  <si>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</si>
  <si>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</si>
  <si>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</si>
  <si>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</si>
  <si>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</si>
  <si>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</si>
  <si>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</si>
  <si>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</si>
  <si>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</si>
  <si>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</si>
  <si>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</si>
  <si>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</si>
  <si>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</si>
  <si>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</si>
  <si>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</si>
  <si>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</si>
  <si>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</si>
  <si>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</si>
  <si>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</si>
  <si>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</si>
  <si>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</si>
  <si>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</si>
  <si>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</si>
  <si>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</si>
  <si>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</si>
  <si>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</si>
  <si>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</si>
  <si>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</si>
  <si>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</si>
  <si>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</si>
  <si>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</si>
  <si>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</si>
  <si>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</si>
  <si>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</si>
  <si>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</si>
  <si>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</si>
  <si>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</si>
  <si>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</si>
  <si>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</si>
  <si>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</si>
  <si>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</si>
  <si>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</si>
  <si>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</si>
  <si>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</si>
  <si>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</si>
  <si>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</si>
  <si>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</si>
  <si>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</si>
  <si>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</si>
  <si>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</si>
  <si>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</si>
  <si>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</si>
  <si>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</si>
  <si>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</si>
  <si>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</si>
  <si>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</si>
  <si>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</si>
  <si>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</si>
  <si>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</si>
  <si>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</si>
  <si>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</si>
  <si>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</si>
  <si>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</si>
  <si>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</si>
  <si>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</si>
  <si>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</si>
  <si>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</si>
  <si>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</si>
  <si>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</si>
  <si>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</si>
  <si>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</si>
  <si>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</si>
  <si>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</si>
  <si>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</si>
  <si>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</si>
  <si>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</si>
  <si>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</si>
  <si>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</si>
  <si>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</si>
  <si>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</si>
  <si>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</si>
  <si>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</si>
  <si>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</si>
  <si>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</si>
  <si>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</si>
  <si>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</si>
  <si>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</si>
  <si>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</si>
  <si>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</si>
  <si>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</si>
  <si>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</si>
  <si>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</si>
  <si>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</si>
  <si>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</si>
  <si>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</si>
  <si>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</si>
  <si>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</si>
  <si>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</si>
  <si>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</si>
  <si>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</si>
  <si>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</si>
  <si>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</si>
  <si>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</si>
  <si>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</si>
  <si>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</si>
  <si>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</si>
  <si>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</si>
  <si>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</si>
  <si>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</si>
  <si>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</si>
  <si>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</si>
  <si>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</si>
  <si>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</si>
  <si>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</si>
  <si>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</si>
  <si>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</si>
  <si>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</si>
  <si>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</si>
  <si>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</si>
  <si>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</si>
  <si>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</si>
  <si>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</si>
  <si>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</si>
  <si>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</si>
  <si>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</si>
  <si>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</si>
  <si>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</si>
  <si>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</si>
  <si>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</si>
  <si>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</si>
  <si>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</si>
  <si>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</si>
  <si>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</si>
  <si>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</si>
  <si>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</si>
  <si>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</si>
  <si>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</si>
  <si>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</si>
  <si>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</si>
  <si>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</si>
  <si>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</si>
  <si>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</si>
  <si>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</si>
  <si>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</si>
  <si>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</si>
  <si>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</si>
  <si>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</si>
  <si>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</si>
  <si>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</si>
  <si>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</si>
  <si>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</si>
  <si>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</si>
  <si>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</si>
  <si>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</si>
  <si>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</si>
  <si>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</si>
  <si>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</si>
  <si>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</si>
  <si>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</si>
  <si>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</si>
  <si>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</si>
  <si>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</si>
  <si>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</si>
  <si>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</si>
  <si>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</si>
  <si>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</si>
  <si>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</si>
  <si>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</si>
  <si>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</si>
  <si>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</si>
  <si>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</si>
  <si>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</si>
  <si>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</si>
  <si>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</si>
  <si>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</si>
  <si>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</si>
  <si>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</si>
  <si>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</si>
  <si>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</si>
  <si>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</si>
  <si>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</si>
  <si>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</si>
  <si>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</si>
  <si>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</si>
  <si>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</si>
  <si>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</si>
  <si>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</si>
  <si>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</si>
  <si>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</si>
  <si>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</si>
  <si>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</si>
  <si>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</si>
  <si>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</si>
  <si>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</si>
  <si>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</si>
  <si>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</si>
  <si>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</si>
  <si>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</si>
  <si>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</si>
  <si>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</si>
  <si>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</si>
  <si>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</si>
  <si>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</si>
  <si>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</si>
  <si>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</si>
  <si>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</si>
  <si>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</si>
  <si>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</si>
  <si>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</si>
  <si>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</si>
  <si>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</si>
  <si>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</si>
  <si>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</si>
  <si>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</si>
  <si>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</si>
  <si>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</si>
  <si>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</si>
  <si>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</si>
  <si>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</si>
  <si>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</si>
  <si>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</si>
  <si>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</si>
  <si>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</si>
  <si>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</si>
  <si>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</si>
  <si>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</si>
  <si>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</si>
  <si>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</si>
  <si>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</si>
  <si>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</si>
  <si>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</si>
  <si>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</si>
  <si>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</si>
  <si>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</si>
  <si>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</si>
  <si>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</si>
  <si>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</si>
  <si>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</si>
  <si>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</si>
  <si>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</si>
  <si>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</si>
  <si>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</si>
  <si>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</si>
  <si>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</si>
  <si>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</si>
  <si>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</si>
  <si>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</si>
  <si>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</si>
  <si>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</si>
  <si>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</si>
  <si>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</si>
  <si>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</si>
  <si>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</si>
  <si>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</si>
  <si>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</si>
  <si>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</si>
  <si>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</si>
  <si>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</si>
  <si>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</si>
  <si>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</si>
  <si>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</si>
  <si>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</si>
  <si>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</si>
  <si>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</si>
  <si>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</si>
  <si>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</si>
  <si>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</si>
  <si>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</si>
  <si>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</si>
  <si>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</si>
  <si>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</si>
  <si>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</si>
  <si>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</si>
  <si>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</si>
  <si>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</si>
  <si>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</si>
  <si>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</si>
  <si>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</si>
  <si>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</si>
  <si>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</si>
  <si>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</si>
  <si>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</si>
  <si>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</si>
  <si>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</si>
  <si>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</si>
  <si>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</si>
  <si>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</si>
  <si>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</si>
  <si>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</si>
  <si>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</si>
  <si>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</si>
  <si>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</si>
  <si>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</si>
  <si>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</si>
  <si>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</si>
  <si>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</si>
  <si>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</si>
  <si>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</si>
  <si>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</si>
  <si>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</si>
  <si>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</si>
  <si>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</si>
  <si>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</si>
  <si>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</si>
  <si>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</si>
  <si>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</si>
  <si>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</si>
  <si>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</si>
  <si>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</si>
  <si>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</si>
  <si>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</si>
  <si>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</si>
  <si>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</si>
  <si>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</si>
  <si>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</si>
  <si>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</si>
  <si>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</si>
  <si>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</si>
  <si>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</si>
  <si>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</si>
  <si>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</si>
  <si>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</si>
  <si>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</si>
  <si>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</si>
  <si>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</si>
  <si>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</si>
  <si>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</si>
  <si>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</si>
  <si>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</si>
  <si>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</si>
  <si>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</si>
  <si>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</si>
  <si>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</si>
  <si>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</si>
  <si>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</si>
  <si>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</si>
  <si>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</si>
  <si>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</si>
  <si>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</si>
  <si>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</si>
  <si>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</si>
  <si>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</si>
  <si>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</si>
  <si>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</si>
  <si>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</si>
  <si>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</si>
  <si>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</si>
  <si>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</si>
  <si>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</si>
  <si>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</si>
  <si>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</si>
  <si>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</si>
  <si>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</si>
  <si>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</si>
  <si>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</si>
  <si>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</si>
  <si>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</si>
  <si>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</si>
  <si>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</si>
  <si>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</si>
  <si>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</si>
  <si>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</si>
  <si>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</si>
  <si>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</si>
  <si>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</si>
  <si>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</si>
  <si>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</si>
  <si>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</si>
  <si>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</si>
  <si>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</si>
  <si>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</si>
  <si>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</si>
  <si>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</si>
  <si>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</si>
  <si>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</si>
  <si>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</si>
  <si>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</si>
  <si>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</si>
  <si>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</si>
  <si>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</si>
  <si>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</si>
  <si>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</si>
  <si>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</si>
  <si>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</si>
  <si>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</si>
  <si>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</si>
  <si>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</si>
  <si>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</si>
  <si>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</si>
  <si>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</si>
  <si>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</si>
  <si>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</si>
  <si>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</si>
  <si>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</si>
  <si>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</si>
  <si>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</si>
  <si>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</si>
  <si>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</si>
  <si>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</si>
  <si>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</si>
  <si>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</si>
  <si>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</si>
  <si>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</si>
  <si>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</si>
  <si>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</si>
  <si>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</si>
  <si>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</si>
  <si>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</si>
  <si>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</si>
  <si>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</si>
  <si>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</si>
  <si>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</si>
  <si>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</si>
  <si>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</si>
  <si>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</si>
  <si>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</si>
  <si>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</si>
  <si>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</si>
  <si>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</si>
  <si>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</si>
  <si>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</si>
  <si>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</si>
  <si>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</si>
  <si>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</si>
  <si>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</si>
  <si>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</si>
  <si>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</si>
  <si>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</si>
  <si>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</si>
  <si>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</si>
  <si>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</si>
  <si>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</si>
  <si>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</si>
  <si>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</si>
  <si>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</si>
  <si>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</si>
  <si>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</si>
  <si>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</si>
  <si>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</si>
  <si>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</si>
  <si>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</si>
  <si>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</si>
  <si>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</si>
  <si>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</si>
  <si>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</si>
  <si>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</si>
  <si>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</si>
  <si>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</si>
  <si>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</si>
  <si>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</si>
  <si>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</si>
  <si>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</si>
  <si>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</si>
  <si>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</si>
  <si>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</si>
  <si>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</si>
  <si>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</si>
  <si>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</si>
  <si>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</si>
  <si>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</si>
  <si>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</si>
  <si>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</si>
  <si>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</si>
  <si>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</si>
  <si>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</si>
  <si>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</si>
  <si>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</si>
  <si>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</si>
  <si>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</si>
  <si>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</si>
  <si>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</si>
  <si>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</si>
  <si>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</si>
  <si>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</si>
  <si>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</si>
  <si>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</si>
  <si>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</si>
  <si>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</si>
  <si>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</si>
  <si>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</si>
  <si>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</si>
  <si>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</si>
  <si>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</si>
  <si>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</si>
  <si>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</si>
  <si>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</si>
  <si>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</si>
  <si>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</si>
  <si>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</si>
  <si>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</si>
  <si>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</si>
  <si>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</si>
  <si>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</si>
  <si>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</si>
  <si>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</si>
  <si>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</si>
  <si>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</si>
  <si>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</si>
  <si>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</si>
  <si>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</si>
  <si>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</si>
  <si>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</si>
  <si>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</si>
  <si>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</si>
  <si>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</si>
  <si>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</si>
  <si>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</si>
  <si>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</si>
  <si>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</si>
  <si>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</si>
  <si>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</si>
  <si>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</si>
  <si>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</si>
  <si>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</si>
  <si>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</si>
  <si>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</si>
  <si>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</si>
  <si>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</si>
  <si>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</si>
  <si>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</si>
  <si>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</si>
  <si>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</si>
  <si>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</si>
  <si>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</si>
  <si>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</si>
  <si>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</si>
  <si>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</si>
  <si>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</si>
  <si>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</si>
  <si>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</si>
  <si>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</si>
  <si>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</si>
  <si>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</si>
  <si>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</si>
  <si>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</si>
  <si>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</si>
  <si>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</si>
  <si>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</si>
  <si>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</si>
  <si>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</si>
  <si>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</si>
  <si>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</si>
  <si>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</si>
  <si>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</si>
  <si>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</si>
  <si>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</si>
  <si>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</si>
  <si>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</si>
  <si>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</si>
  <si>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</si>
  <si>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</si>
  <si>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</si>
  <si>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</si>
  <si>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</si>
  <si>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</si>
  <si>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</si>
  <si>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</si>
  <si>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</si>
  <si>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</si>
  <si>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</si>
  <si>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</si>
  <si>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</si>
  <si>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</si>
  <si>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</si>
  <si>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</si>
  <si>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</si>
  <si>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</si>
  <si>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</si>
  <si>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</si>
  <si>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</si>
  <si>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</si>
  <si>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</si>
  <si>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</si>
  <si>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</si>
  <si>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</si>
  <si>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</si>
  <si>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</si>
  <si>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</si>
  <si>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</si>
  <si>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</si>
  <si>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</si>
  <si>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</si>
  <si>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</si>
  <si>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</si>
  <si>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</si>
  <si>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</si>
  <si>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</si>
  <si>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</si>
  <si>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</si>
  <si>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</si>
  <si>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</si>
  <si>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</si>
  <si>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</si>
  <si>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</si>
  <si>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</si>
  <si>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</si>
  <si>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</si>
  <si>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</si>
  <si>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</si>
  <si>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</si>
  <si>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</si>
  <si>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</si>
  <si>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</si>
  <si>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</si>
  <si>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</si>
  <si>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</si>
  <si>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</si>
  <si>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</si>
  <si>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</si>
  <si>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</si>
  <si>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</si>
  <si>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</si>
  <si>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</si>
  <si>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</si>
  <si>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</si>
  <si>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</si>
  <si>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</si>
  <si>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</si>
  <si>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</si>
  <si>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</si>
  <si>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</si>
  <si>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</si>
  <si>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</si>
  <si>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</si>
  <si>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</si>
  <si>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</si>
  <si>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</si>
  <si>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</si>
  <si>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</si>
  <si>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</si>
  <si>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</si>
  <si>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</si>
  <si>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</si>
  <si>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</si>
  <si>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</si>
  <si>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</si>
  <si>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</si>
  <si>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</si>
  <si>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</si>
  <si>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</si>
  <si>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</si>
  <si>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</si>
  <si>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</si>
  <si>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</si>
  <si>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</si>
  <si>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</si>
  <si>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</si>
  <si>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</si>
  <si>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</si>
  <si>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</si>
  <si>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</si>
  <si>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</si>
  <si>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</si>
  <si>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</si>
  <si>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</si>
  <si>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</si>
  <si>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</si>
  <si>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</si>
  <si>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</si>
  <si>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</si>
  <si>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</si>
  <si>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</si>
  <si>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</si>
  <si>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</si>
  <si>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</si>
  <si>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</si>
  <si>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</si>
  <si>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</si>
  <si>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</si>
  <si>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</si>
  <si>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</si>
  <si>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</si>
  <si>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</si>
  <si>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</si>
  <si>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</si>
  <si>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</si>
  <si>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</si>
  <si>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</si>
  <si>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</si>
  <si>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</si>
  <si>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</si>
  <si>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</si>
  <si>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</si>
  <si>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</si>
  <si>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</si>
  <si>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</si>
  <si>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</si>
  <si>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</si>
  <si>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</si>
  <si>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</si>
  <si>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</si>
  <si>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</si>
  <si>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</si>
  <si>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</si>
  <si>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</si>
  <si>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</si>
  <si>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</si>
  <si>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</si>
  <si>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</si>
  <si>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</si>
  <si>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</si>
  <si>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</si>
  <si>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</si>
  <si>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</si>
  <si>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</si>
  <si>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</si>
  <si>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</si>
  <si>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</si>
  <si>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</si>
  <si>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</si>
  <si>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</si>
  <si>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</si>
  <si>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</si>
  <si>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</si>
  <si>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</si>
  <si>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</si>
  <si>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</si>
  <si>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</si>
  <si>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</si>
  <si>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</si>
  <si>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</si>
  <si>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</si>
  <si>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</si>
  <si>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</si>
  <si>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</si>
  <si>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</si>
  <si>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</si>
  <si>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</si>
  <si>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</si>
  <si>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</si>
  <si>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</si>
  <si>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</si>
  <si>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</si>
  <si>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</si>
  <si>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</si>
  <si>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</si>
  <si>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</si>
  <si>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</si>
  <si>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</si>
  <si>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</si>
  <si>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</si>
  <si>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</si>
  <si>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</si>
  <si>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</si>
  <si>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</si>
  <si>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</si>
  <si>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</si>
  <si>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</si>
  <si>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</si>
  <si>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</si>
  <si>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</si>
  <si>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</si>
  <si>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</si>
  <si>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</si>
  <si>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</si>
  <si>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</si>
  <si>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</si>
  <si>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</si>
  <si>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</si>
  <si>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</si>
  <si>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</si>
  <si>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</si>
  <si>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</si>
  <si>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</si>
  <si>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</si>
  <si>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</si>
  <si>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</si>
  <si>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</si>
  <si>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</si>
  <si>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</si>
  <si>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</si>
  <si>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</si>
  <si>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</si>
  <si>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</si>
  <si>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</si>
  <si>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</si>
  <si>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</si>
  <si>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</si>
  <si>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</si>
  <si>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</si>
  <si>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</si>
  <si>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</si>
  <si>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</si>
  <si>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</si>
  <si>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</si>
  <si>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</si>
  <si>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</si>
  <si>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</si>
  <si>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</si>
  <si>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</si>
  <si>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</si>
  <si>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</si>
  <si>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</si>
  <si>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</si>
  <si>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</si>
  <si>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</si>
  <si>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</si>
  <si>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</si>
  <si>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</si>
  <si>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</si>
  <si>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</si>
  <si>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</si>
  <si>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</si>
  <si>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</si>
  <si>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</si>
  <si>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</si>
  <si>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</si>
  <si>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</si>
  <si>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</si>
  <si>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</si>
  <si>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</si>
  <si>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</si>
  <si>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</si>
  <si>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</si>
  <si>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</si>
  <si>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</si>
  <si>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</si>
  <si>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</si>
  <si>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</si>
  <si>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</si>
  <si>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</si>
  <si>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</si>
  <si>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</si>
  <si>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</si>
  <si>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</si>
  <si>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</si>
  <si>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</si>
  <si>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</si>
  <si>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</si>
  <si>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</si>
  <si>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</si>
  <si>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</si>
  <si>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</si>
  <si>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</si>
  <si>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</si>
  <si>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</si>
  <si>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</si>
  <si>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</si>
  <si>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</si>
  <si>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</si>
  <si>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</si>
  <si>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</si>
  <si>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</si>
  <si>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</si>
  <si>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</si>
  <si>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</si>
  <si>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</si>
  <si>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</si>
  <si>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</si>
  <si>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</si>
  <si>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</si>
  <si>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</si>
  <si>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</si>
  <si>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</si>
  <si>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</si>
  <si>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</si>
  <si>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</si>
  <si>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</si>
  <si>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</si>
  <si>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</si>
  <si>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</si>
  <si>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</si>
  <si>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</si>
  <si>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</si>
  <si>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</si>
  <si>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</si>
  <si>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</si>
  <si>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</si>
  <si>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</si>
  <si>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</si>
  <si>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</si>
  <si>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</si>
  <si>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</si>
  <si>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</si>
  <si>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</si>
  <si>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</si>
  <si>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</si>
  <si>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</si>
  <si>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</si>
  <si>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</si>
  <si>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</si>
  <si>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</si>
  <si>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</si>
  <si>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</si>
  <si>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</si>
  <si>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</si>
  <si>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</si>
  <si>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</si>
  <si>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</si>
  <si>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</si>
  <si>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</si>
  <si>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</si>
  <si>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</si>
  <si>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</si>
  <si>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</si>
  <si>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</si>
  <si>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</si>
  <si>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</si>
  <si>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</si>
  <si>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</si>
  <si>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</si>
  <si>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</si>
  <si>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</si>
  <si>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</si>
  <si>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</si>
  <si>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</si>
  <si>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</si>
  <si>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</si>
  <si>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</si>
  <si>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</si>
  <si>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</si>
  <si>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</si>
  <si>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</si>
  <si>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</si>
  <si>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</si>
  <si>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</si>
  <si>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</si>
  <si>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</si>
  <si>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</si>
  <si>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</si>
  <si>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</si>
  <si>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</si>
  <si>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</si>
  <si>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</si>
  <si>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</si>
  <si>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</si>
  <si>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</si>
  <si>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</si>
  <si>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</si>
  <si>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</si>
  <si>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</si>
  <si>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</si>
  <si>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</si>
  <si>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</si>
  <si>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</si>
  <si>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</si>
  <si>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</si>
  <si>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</si>
  <si>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</si>
  <si>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</si>
  <si>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</si>
  <si>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</si>
  <si>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</si>
  <si>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</si>
  <si>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</si>
  <si>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</si>
  <si>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</si>
  <si>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</si>
  <si>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</si>
  <si>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</si>
  <si>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</si>
  <si>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</si>
  <si>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</si>
  <si>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</si>
  <si>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</si>
  <si>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</si>
  <si>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</si>
  <si>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</si>
  <si>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</si>
  <si>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</si>
  <si>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</si>
  <si>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</si>
  <si>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</si>
  <si>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</si>
  <si>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</si>
  <si>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</si>
  <si>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</si>
  <si>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</si>
  <si>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</si>
  <si>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</si>
  <si>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</si>
  <si>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</si>
  <si>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</si>
  <si>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</si>
  <si>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</si>
  <si>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</si>
  <si>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</si>
  <si>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</si>
  <si>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</si>
  <si>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</si>
  <si>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</si>
  <si>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</si>
  <si>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</si>
  <si>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</si>
  <si>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</si>
  <si>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</si>
  <si>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</si>
  <si>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</si>
  <si>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</si>
  <si>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</si>
  <si>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</si>
  <si>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</si>
  <si>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</si>
  <si>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</si>
  <si>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</si>
  <si>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</si>
  <si>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</si>
  <si>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</si>
  <si>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</si>
  <si>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</si>
  <si>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</si>
  <si>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</si>
  <si>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</si>
  <si>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</si>
  <si>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</si>
  <si>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</si>
  <si>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</si>
  <si>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</si>
  <si>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</si>
  <si>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</si>
  <si>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</si>
  <si>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</si>
  <si>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</si>
  <si>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</si>
  <si>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</si>
  <si>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</si>
  <si>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</si>
  <si>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</si>
  <si>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</si>
  <si>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</si>
  <si>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</si>
  <si>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</si>
  <si>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</si>
  <si>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</si>
  <si>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</si>
  <si>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</si>
  <si>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</si>
  <si>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</si>
  <si>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</si>
  <si>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</si>
  <si>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</si>
  <si>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</si>
  <si>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</si>
  <si>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</si>
  <si>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</si>
  <si>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</si>
  <si>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</si>
  <si>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</si>
  <si>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</si>
  <si>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</si>
  <si>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</si>
  <si>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</si>
  <si>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</si>
  <si>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</si>
  <si>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</si>
  <si>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</si>
  <si>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</si>
  <si>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</si>
  <si>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</si>
  <si>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</si>
  <si>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</si>
  <si>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</si>
  <si>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</si>
  <si>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</si>
  <si>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</si>
  <si>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</si>
  <si>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</si>
  <si>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</si>
  <si>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</si>
  <si>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</si>
  <si>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</si>
  <si>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</si>
  <si>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</si>
  <si>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</si>
  <si>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</si>
  <si>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</si>
  <si>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</si>
  <si>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</si>
  <si>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</si>
  <si>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</si>
  <si>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</si>
  <si>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</si>
  <si>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</si>
  <si>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</si>
  <si>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</si>
  <si>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</si>
  <si>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</si>
  <si>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</si>
  <si>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</si>
  <si>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</si>
  <si>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</si>
  <si>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</si>
  <si>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</si>
  <si>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</si>
  <si>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</si>
  <si>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</si>
  <si>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</si>
  <si>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</si>
  <si>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</si>
  <si>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</si>
  <si>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</si>
  <si>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</si>
  <si>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</si>
  <si>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</si>
  <si>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</si>
  <si>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</si>
  <si>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</si>
  <si>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</si>
  <si>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</si>
  <si>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</si>
  <si>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</si>
  <si>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</si>
  <si>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</si>
  <si>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</si>
  <si>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</si>
  <si>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</si>
  <si>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</si>
  <si>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</si>
  <si>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</si>
  <si>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</si>
  <si>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</si>
  <si>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</si>
  <si>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</si>
  <si>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</si>
  <si>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</si>
  <si>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</si>
  <si>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</si>
  <si>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</si>
  <si>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</si>
  <si>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</si>
  <si>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</si>
  <si>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</si>
  <si>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</si>
  <si>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</si>
  <si>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</si>
  <si>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</si>
  <si>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</si>
  <si>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</si>
  <si>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</si>
  <si>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</si>
  <si>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</si>
  <si>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</si>
  <si>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</si>
  <si>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</si>
  <si>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</si>
  <si>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</si>
  <si>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</si>
  <si>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</si>
  <si>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</si>
  <si>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</si>
  <si>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</si>
  <si>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</si>
  <si>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</si>
  <si>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</si>
  <si>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</si>
  <si>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</si>
  <si>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</si>
  <si>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</si>
  <si>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</si>
  <si>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</si>
  <si>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</si>
  <si>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</si>
  <si>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</si>
  <si>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</si>
  <si>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</si>
  <si>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</si>
  <si>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</si>
  <si>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</si>
  <si>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</si>
  <si>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</si>
  <si>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</si>
  <si>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</si>
  <si>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</si>
  <si>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</si>
  <si>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</si>
  <si>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</si>
  <si>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</si>
  <si>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</si>
  <si>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</si>
  <si>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</si>
  <si>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</si>
  <si>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</si>
  <si>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</si>
  <si>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</si>
  <si>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</si>
  <si>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</si>
  <si>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</si>
  <si>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</si>
  <si>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</si>
  <si>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</si>
  <si>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</si>
  <si>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</si>
  <si>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</si>
  <si>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</si>
  <si>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</si>
  <si>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</si>
  <si>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</si>
  <si>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</si>
  <si>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</si>
  <si>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</si>
  <si>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</si>
  <si>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</si>
  <si>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</si>
  <si>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</si>
  <si>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</si>
  <si>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</si>
  <si>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</si>
  <si>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</si>
  <si>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</si>
  <si>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</si>
  <si>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</si>
  <si>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</si>
  <si>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</si>
  <si>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</si>
  <si>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</si>
  <si>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</si>
  <si>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</si>
  <si>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</si>
  <si>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</si>
  <si>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</si>
  <si>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</si>
  <si>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</si>
  <si>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</si>
  <si>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</si>
  <si>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</si>
  <si>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</si>
  <si>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</si>
  <si>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</si>
  <si>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</si>
  <si>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</si>
  <si>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</si>
  <si>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</si>
  <si>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</si>
  <si>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</si>
  <si>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</si>
  <si>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</si>
  <si>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</si>
  <si>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</si>
  <si>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</si>
  <si>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</si>
  <si>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</si>
  <si>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</si>
  <si>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</si>
  <si>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</si>
  <si>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</si>
  <si>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</si>
  <si>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</si>
  <si>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</si>
  <si>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</si>
  <si>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</si>
  <si>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</si>
  <si>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</si>
  <si>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</si>
  <si>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</si>
  <si>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</si>
  <si>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</si>
  <si>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</si>
  <si>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</si>
  <si>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</si>
  <si>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</si>
  <si>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</si>
  <si>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</si>
  <si>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</si>
  <si>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</si>
  <si>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</si>
  <si>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</si>
  <si>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</si>
  <si>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</si>
  <si>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</si>
  <si>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</si>
  <si>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</si>
  <si>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</si>
  <si>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</si>
  <si>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</si>
  <si>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</si>
  <si>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</si>
  <si>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</si>
  <si>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</si>
  <si>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</si>
  <si>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</si>
  <si>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</si>
  <si>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</si>
  <si>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</si>
  <si>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</si>
  <si>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</si>
  <si>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</si>
  <si>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</si>
  <si>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</si>
  <si>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</si>
  <si>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</si>
  <si>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</si>
  <si>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</si>
  <si>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</si>
  <si>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</si>
  <si>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</si>
  <si>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</si>
  <si>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</si>
  <si>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</si>
  <si>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</si>
  <si>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</si>
  <si>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</si>
  <si>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</si>
  <si>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</si>
  <si>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</si>
  <si>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</si>
  <si>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</si>
  <si>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</si>
  <si>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</si>
  <si>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</si>
  <si>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</si>
  <si>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</si>
  <si>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</si>
  <si>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</si>
  <si>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</si>
  <si>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</si>
  <si>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</si>
  <si>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</si>
  <si>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</si>
  <si>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</si>
  <si>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</si>
  <si>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</si>
  <si>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</si>
  <si>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</si>
  <si>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</si>
  <si>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</si>
  <si>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</si>
  <si>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</si>
  <si>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</si>
  <si>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</si>
  <si>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</si>
  <si>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</si>
  <si>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</si>
  <si>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</si>
  <si>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</si>
  <si>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</si>
  <si>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</si>
  <si>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</si>
  <si>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</si>
  <si>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</si>
  <si>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</si>
  <si>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</si>
  <si>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</si>
  <si>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</si>
  <si>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</si>
  <si>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</si>
  <si>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</si>
  <si>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</si>
  <si>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</si>
  <si>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</si>
  <si>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</si>
  <si>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</si>
  <si>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</si>
  <si>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</si>
  <si>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</si>
  <si>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</si>
  <si>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</si>
  <si>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</si>
  <si>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</si>
  <si>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</si>
  <si>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</si>
  <si>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</si>
  <si>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</si>
  <si>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</si>
  <si>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</si>
  <si>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</si>
  <si>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</si>
  <si>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</si>
  <si>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</si>
  <si>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</si>
  <si>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</si>
  <si>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</si>
  <si>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</si>
  <si>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</si>
  <si>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</si>
  <si>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</si>
  <si>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</si>
  <si>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</si>
  <si>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</si>
  <si>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</si>
  <si>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</si>
  <si>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</si>
  <si>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</si>
  <si>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</si>
  <si>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</si>
  <si>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</si>
  <si>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</si>
  <si>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</si>
  <si>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</si>
  <si>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</si>
  <si>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</si>
  <si>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</si>
  <si>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</si>
  <si>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</si>
  <si>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</si>
  <si>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</si>
  <si>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</si>
  <si>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</si>
  <si>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</si>
  <si>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</si>
  <si>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</si>
  <si>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</si>
  <si>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</si>
  <si>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</si>
  <si>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</si>
  <si>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</si>
  <si>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</si>
  <si>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</si>
  <si>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</si>
  <si>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</si>
  <si>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</si>
  <si>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</si>
  <si>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</si>
  <si>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</si>
  <si>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</si>
  <si>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</si>
  <si>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</si>
  <si>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</si>
  <si>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</si>
  <si>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</si>
  <si>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</si>
  <si>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</si>
  <si>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</si>
  <si>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</si>
  <si>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</si>
  <si>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</si>
  <si>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</si>
  <si>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</si>
  <si>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</si>
  <si>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</si>
  <si>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</si>
  <si>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</si>
  <si>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</si>
  <si>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</si>
  <si>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</si>
  <si>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</si>
  <si>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</si>
  <si>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</si>
  <si>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</si>
  <si>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</si>
  <si>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</si>
  <si>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</si>
  <si>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</si>
  <si>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</si>
  <si>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</si>
  <si>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</si>
  <si>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</si>
  <si>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</si>
  <si>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</si>
  <si>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</si>
  <si>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</si>
  <si>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</si>
  <si>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</si>
  <si>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</si>
  <si>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</si>
  <si>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</si>
  <si>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</si>
  <si>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</si>
  <si>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</si>
  <si>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</si>
  <si>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</si>
  <si>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</si>
  <si>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</si>
  <si>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</si>
  <si>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</si>
  <si>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</si>
  <si>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</si>
  <si>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</si>
  <si>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</si>
  <si>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</si>
  <si>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</si>
  <si>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</si>
  <si>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</si>
  <si>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</si>
  <si>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</si>
  <si>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</si>
  <si>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</si>
  <si>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</si>
  <si>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</si>
  <si>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</si>
  <si>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</si>
  <si>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</si>
  <si>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</si>
  <si>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</si>
  <si>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</si>
  <si>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</si>
  <si>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</si>
  <si>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</si>
  <si>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</si>
  <si>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</si>
  <si>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</si>
  <si>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</si>
  <si>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</si>
  <si>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</si>
  <si>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</si>
  <si>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</si>
  <si>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</si>
  <si>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</si>
  <si>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</si>
  <si>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</si>
  <si>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</si>
  <si>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</si>
  <si>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</si>
  <si>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</si>
  <si>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</si>
  <si>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</si>
  <si>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</si>
  <si>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</si>
  <si>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</si>
  <si>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</si>
  <si>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</si>
  <si>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</si>
  <si>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</si>
  <si>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</si>
  <si>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</si>
  <si>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</si>
  <si>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</si>
  <si>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</si>
  <si>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</si>
  <si>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</si>
  <si>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</si>
  <si>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</si>
  <si>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</si>
  <si>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</si>
  <si>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</si>
  <si>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</si>
  <si>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</si>
  <si>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</si>
  <si>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</si>
  <si>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</si>
  <si>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</si>
  <si>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</si>
  <si>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</si>
  <si>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</si>
  <si>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</si>
  <si>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</si>
  <si>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</si>
  <si>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</si>
  <si>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</si>
  <si>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</si>
  <si>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</si>
  <si>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</si>
  <si>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</si>
  <si>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</si>
  <si>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</si>
  <si>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</si>
  <si>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</si>
  <si>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</si>
  <si>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</si>
  <si>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</si>
  <si>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</si>
  <si>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</si>
  <si>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</si>
  <si>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</si>
  <si>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</si>
  <si>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</si>
  <si>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</si>
  <si>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</si>
  <si>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</si>
  <si>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</si>
  <si>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</si>
  <si>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</si>
  <si>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</si>
  <si>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</si>
  <si>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</si>
  <si>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</si>
  <si>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</si>
  <si>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</si>
  <si>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</si>
  <si>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</si>
  <si>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</si>
  <si>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</si>
  <si>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</si>
  <si>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</si>
  <si>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</si>
  <si>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</si>
  <si>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</si>
  <si>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</si>
  <si>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</si>
  <si>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</si>
  <si>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</si>
  <si>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</si>
  <si>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</si>
  <si>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</si>
  <si>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</si>
  <si>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</si>
  <si>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</si>
  <si>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</si>
  <si>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</si>
  <si>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</si>
  <si>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</si>
  <si>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</si>
  <si>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</si>
  <si>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</si>
  <si>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</si>
  <si>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</si>
  <si>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</si>
  <si>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</si>
  <si>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</si>
  <si>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</si>
  <si>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</si>
  <si>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</si>
  <si>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</si>
  <si>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</si>
  <si>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</si>
  <si>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</si>
  <si>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</si>
  <si>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</si>
  <si>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</si>
  <si>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</si>
  <si>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</si>
  <si>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</si>
  <si>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</si>
  <si>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</si>
  <si>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</si>
  <si>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</si>
  <si>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</si>
  <si>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</si>
  <si>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</si>
  <si>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</si>
  <si>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</si>
  <si>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</si>
  <si>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</si>
  <si>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</si>
  <si>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</si>
  <si>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</si>
  <si>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</si>
  <si>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</si>
  <si>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</si>
  <si>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</si>
  <si>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</si>
  <si>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</si>
  <si>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</si>
  <si>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</si>
  <si>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</si>
  <si>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</si>
  <si>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</si>
  <si>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</si>
  <si>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</si>
  <si>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</si>
  <si>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</si>
  <si>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</si>
  <si>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</si>
  <si>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</si>
  <si>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</si>
  <si>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</si>
  <si>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</si>
  <si>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</si>
  <si>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</si>
  <si>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</si>
  <si>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</si>
  <si>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</si>
  <si>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</si>
  <si>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</si>
  <si>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</si>
  <si>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</si>
  <si>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</si>
  <si>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</si>
  <si>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</si>
  <si>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</si>
  <si>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</si>
  <si>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</si>
  <si>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</si>
  <si>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</si>
  <si>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</si>
  <si>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</si>
  <si>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</si>
  <si>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</si>
  <si>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</si>
  <si>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</si>
  <si>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</si>
  <si>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</si>
  <si>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</si>
  <si>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</si>
  <si>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</si>
  <si>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</si>
  <si>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</si>
  <si>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</si>
  <si>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</si>
  <si>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</si>
  <si>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</si>
  <si>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</si>
  <si>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</si>
  <si>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</si>
  <si>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</si>
  <si>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</si>
  <si>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</si>
  <si>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</si>
  <si>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</si>
  <si>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</si>
  <si>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</si>
  <si>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</si>
  <si>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</si>
  <si>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</si>
  <si>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</si>
  <si>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</si>
  <si>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</si>
  <si>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</si>
  <si>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</si>
  <si>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</si>
  <si>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</si>
  <si>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</si>
  <si>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</si>
  <si>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</si>
  <si>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</si>
  <si>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</si>
  <si>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</si>
  <si>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</si>
  <si>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</si>
  <si>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</si>
  <si>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</si>
  <si>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</si>
  <si>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</si>
  <si>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</si>
  <si>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</si>
  <si>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</si>
  <si>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</si>
  <si>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</si>
  <si>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</si>
  <si>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</si>
  <si>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</si>
  <si>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</si>
  <si>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</si>
  <si>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</si>
  <si>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</si>
  <si>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</si>
  <si>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</si>
  <si>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</si>
  <si>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</si>
  <si>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</si>
  <si>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</si>
  <si>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</si>
  <si>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</si>
  <si>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</si>
  <si>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</si>
  <si>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</si>
  <si>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</si>
  <si>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</si>
  <si>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</si>
  <si>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</si>
  <si>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</si>
  <si>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</si>
  <si>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</si>
  <si>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</si>
  <si>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</si>
  <si>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</si>
  <si>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</si>
  <si>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</si>
  <si>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</si>
  <si>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</si>
  <si>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</si>
  <si>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</si>
  <si>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</si>
  <si>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</si>
  <si>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</si>
  <si>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</si>
  <si>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</si>
  <si>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</si>
  <si>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</si>
  <si>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</si>
  <si>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</si>
  <si>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</si>
  <si>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</si>
  <si>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</si>
  <si>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</si>
  <si>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</si>
  <si>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</si>
  <si>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</si>
  <si>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</si>
  <si>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</si>
  <si>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</si>
  <si>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</si>
  <si>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</si>
  <si>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</si>
  <si>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</si>
  <si>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</si>
  <si>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</si>
  <si>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</si>
  <si>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</si>
  <si>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</si>
  <si>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</si>
  <si>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</si>
  <si>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</si>
  <si>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</si>
  <si>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</si>
  <si>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</si>
  <si>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</si>
  <si>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</si>
  <si>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</si>
  <si>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</si>
  <si>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</si>
  <si>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</si>
  <si>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</si>
  <si>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</si>
  <si>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</si>
  <si>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</si>
  <si>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</si>
  <si>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</si>
  <si>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</si>
  <si>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</si>
  <si>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</si>
  <si>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</si>
  <si>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</si>
  <si>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</si>
  <si>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</si>
  <si>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</si>
  <si>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</si>
  <si>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</si>
  <si>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</si>
  <si>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</si>
  <si>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</si>
  <si>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</si>
  <si>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</si>
  <si>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</si>
  <si>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</si>
  <si>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</si>
  <si>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</si>
  <si>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</si>
  <si>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</si>
  <si>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</si>
  <si>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</si>
  <si>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</si>
  <si>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</si>
  <si>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</si>
  <si>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</si>
  <si>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</si>
  <si>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</si>
  <si>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</si>
  <si>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</si>
  <si>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</si>
  <si>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</si>
  <si>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</si>
  <si>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</si>
  <si>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</si>
  <si>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</si>
  <si>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</si>
  <si>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</si>
  <si>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</si>
  <si>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</si>
  <si>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</si>
  <si>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</si>
  <si>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</si>
  <si>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</si>
  <si>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</si>
  <si>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</si>
  <si>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</si>
  <si>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</si>
  <si>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</si>
  <si>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</si>
  <si>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</si>
  <si>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</si>
  <si>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</si>
  <si>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</si>
  <si>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</si>
  <si>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</si>
  <si>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</si>
  <si>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</si>
  <si>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</si>
  <si>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</si>
  <si>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</si>
  <si>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</si>
  <si>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</si>
  <si>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</si>
  <si>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</si>
  <si>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</si>
  <si>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</si>
  <si>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</si>
  <si>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</si>
  <si>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</si>
  <si>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</si>
  <si>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</si>
  <si>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</si>
  <si>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</si>
  <si>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</si>
  <si>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</si>
  <si>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</si>
  <si>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</si>
  <si>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</si>
  <si>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</si>
  <si>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</si>
  <si>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</si>
  <si>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</si>
  <si>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</si>
  <si>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</si>
  <si>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</si>
  <si>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</si>
  <si>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</si>
  <si>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</si>
  <si>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</si>
  <si>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</si>
  <si>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</si>
  <si>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</si>
  <si>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</si>
  <si>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</si>
  <si>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</si>
  <si>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</si>
  <si>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</si>
  <si>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</si>
  <si>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</si>
  <si>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</si>
  <si>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</si>
  <si>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</si>
  <si>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</si>
  <si>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</si>
  <si>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</si>
  <si>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</si>
  <si>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</si>
  <si>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</si>
  <si>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</si>
  <si>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</si>
  <si>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</si>
  <si>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</si>
  <si>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</si>
  <si>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</si>
  <si>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</si>
  <si>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</si>
  <si>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</si>
  <si>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</si>
  <si>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</si>
  <si>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</si>
  <si>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</si>
  <si>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</si>
  <si>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</si>
  <si>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</si>
  <si>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</si>
  <si>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</si>
  <si>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</si>
  <si>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</si>
  <si>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</si>
  <si>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</si>
  <si>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</si>
  <si>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</si>
  <si>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</si>
  <si>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</si>
  <si>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</si>
  <si>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</si>
  <si>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</si>
  <si>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</si>
  <si>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</si>
  <si>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</si>
  <si>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</si>
  <si>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</si>
  <si>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</si>
  <si>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</si>
  <si>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</si>
  <si>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</si>
  <si>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</si>
  <si>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</si>
  <si>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</si>
  <si>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</si>
  <si>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</si>
  <si>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</si>
  <si>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</si>
  <si>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</si>
  <si>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</si>
  <si>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</si>
  <si>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</si>
  <si>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</si>
  <si>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</si>
  <si>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</si>
  <si>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</si>
  <si>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</si>
  <si>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</si>
  <si>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</si>
  <si>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</si>
  <si>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</si>
  <si>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</si>
  <si>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</si>
  <si>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</si>
  <si>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</si>
  <si>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</si>
  <si>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</si>
  <si>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</si>
  <si>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</si>
  <si>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</si>
  <si>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</si>
  <si>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</si>
  <si>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</si>
  <si>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</si>
  <si>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</si>
  <si>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</si>
  <si>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</si>
  <si>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</si>
  <si>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</si>
  <si>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</si>
  <si>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</si>
  <si>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</si>
  <si>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</si>
  <si>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</si>
  <si>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</si>
  <si>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</si>
  <si>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</si>
  <si>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</si>
  <si>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</si>
  <si>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</si>
  <si>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</si>
  <si>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</si>
  <si>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</si>
  <si>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</si>
  <si>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</si>
  <si>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</si>
  <si>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</si>
  <si>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</si>
  <si>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</si>
  <si>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</si>
  <si>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</si>
  <si>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</si>
  <si>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</si>
  <si>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</si>
  <si>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</si>
  <si>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</si>
  <si>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</si>
  <si>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</si>
  <si>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</si>
  <si>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</si>
  <si>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</si>
  <si>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</si>
  <si>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</si>
  <si>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</si>
  <si>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</si>
  <si>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</si>
  <si>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</si>
  <si>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</si>
  <si>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</si>
  <si>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</si>
  <si>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</si>
  <si>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</si>
  <si>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</si>
  <si>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</si>
  <si>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</si>
  <si>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</si>
  <si>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</si>
  <si>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</si>
  <si>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</si>
  <si>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</si>
  <si>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</si>
  <si>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</si>
  <si>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</si>
  <si>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</si>
  <si>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</si>
  <si>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</si>
  <si>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</si>
  <si>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</si>
  <si>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</si>
  <si>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</si>
  <si>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</si>
  <si>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</si>
  <si>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</si>
  <si>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</si>
  <si>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</si>
  <si>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</si>
  <si>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</si>
  <si>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</si>
  <si>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</si>
  <si>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</si>
  <si>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</si>
  <si>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</si>
  <si>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</si>
  <si>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</si>
  <si>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</si>
  <si>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</si>
  <si>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</si>
  <si>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</si>
  <si>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</si>
  <si>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</si>
  <si>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</si>
  <si>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</si>
  <si>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</si>
  <si>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</si>
  <si>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</si>
  <si>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</si>
  <si>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</si>
  <si>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</si>
  <si>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</si>
  <si>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</si>
  <si>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</si>
  <si>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</si>
  <si>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</si>
  <si>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</si>
  <si>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</si>
  <si>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</si>
  <si>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</si>
  <si>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</si>
  <si>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</si>
  <si>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</si>
  <si>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</si>
  <si>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</si>
  <si>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</si>
  <si>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</si>
  <si>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</si>
  <si>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</si>
  <si>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</si>
  <si>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</si>
  <si>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</si>
  <si>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</si>
  <si>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</si>
  <si>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</si>
  <si>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</si>
  <si>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</si>
  <si>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</si>
  <si>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</si>
  <si>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</si>
  <si>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</si>
  <si>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</si>
  <si>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</si>
  <si>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</si>
  <si>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</si>
  <si>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</si>
  <si>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</si>
  <si>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</si>
  <si>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</si>
  <si>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</si>
  <si>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</si>
  <si>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</si>
  <si>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</si>
  <si>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</si>
  <si>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</si>
  <si>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</si>
  <si>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</si>
  <si>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</si>
  <si>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</si>
  <si>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</si>
  <si>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</si>
  <si>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</si>
  <si>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</si>
  <si>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</si>
  <si>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</si>
  <si>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</si>
  <si>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</si>
  <si>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</si>
  <si>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</si>
  <si>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</si>
  <si>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</si>
  <si>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</si>
  <si>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</si>
  <si>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</si>
  <si>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</si>
  <si>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</si>
  <si>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</si>
  <si>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</si>
  <si>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</si>
  <si>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</si>
  <si>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</si>
  <si>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</si>
  <si>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</si>
  <si>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</si>
  <si>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</si>
  <si>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</si>
  <si>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</si>
  <si>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</si>
  <si>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</si>
  <si>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</si>
  <si>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</si>
  <si>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</si>
  <si>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</si>
  <si>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</si>
  <si>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</si>
  <si>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</si>
  <si>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</si>
  <si>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</si>
  <si>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</si>
  <si>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</si>
  <si>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</si>
  <si>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</si>
  <si>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</si>
  <si>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</si>
  <si>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</si>
  <si>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</si>
  <si>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</si>
  <si>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</si>
  <si>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</si>
  <si>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</si>
  <si>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</si>
  <si>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</si>
  <si>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</si>
  <si>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</si>
  <si>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</si>
  <si>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</si>
  <si>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</si>
  <si>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</si>
  <si>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</si>
  <si>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</si>
  <si>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</si>
  <si>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</si>
  <si>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</si>
  <si>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</si>
  <si>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</si>
  <si>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</si>
  <si>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</si>
  <si>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</si>
  <si>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</si>
  <si>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</si>
  <si>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</si>
  <si>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</si>
  <si>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</si>
  <si>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</si>
  <si>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</si>
  <si>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</si>
  <si>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</si>
  <si>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</si>
  <si>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</si>
  <si>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</si>
  <si>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</si>
  <si>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</si>
  <si>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</si>
  <si>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</si>
  <si>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</si>
  <si>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</si>
  <si>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</si>
  <si>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</si>
  <si>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</si>
  <si>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</si>
  <si>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</si>
  <si>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</si>
  <si>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</si>
  <si>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</si>
  <si>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</si>
  <si>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</si>
  <si>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</si>
  <si>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</si>
  <si>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</si>
  <si>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</si>
  <si>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</si>
  <si>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</si>
  <si>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</si>
  <si>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</si>
  <si>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</si>
  <si>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</si>
  <si>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</si>
  <si>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</si>
  <si>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</si>
  <si>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</si>
  <si>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</si>
  <si>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</si>
  <si>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</si>
  <si>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</si>
  <si>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</si>
  <si>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</si>
  <si>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</si>
  <si>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</si>
  <si>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</si>
  <si>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</si>
  <si>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</si>
  <si>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</si>
  <si>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</si>
  <si>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</si>
  <si>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</si>
  <si>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</si>
  <si>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</si>
  <si>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</si>
  <si>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</si>
  <si>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</si>
  <si>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</si>
  <si>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</si>
  <si>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</si>
  <si>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</si>
  <si>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</si>
  <si>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</si>
  <si>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</si>
  <si>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</si>
  <si>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</si>
  <si>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</si>
  <si>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</si>
  <si>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</si>
  <si>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</si>
  <si>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</si>
  <si>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</si>
  <si>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</si>
  <si>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</si>
  <si>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</si>
  <si>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</si>
  <si>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</si>
  <si>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</si>
  <si>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</si>
  <si>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</si>
  <si>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</si>
  <si>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</si>
  <si>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</si>
  <si>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</si>
  <si>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</si>
  <si>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</si>
  <si>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</si>
  <si>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</si>
  <si>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</si>
  <si>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</si>
  <si>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</si>
  <si>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</si>
  <si>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</si>
  <si>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</si>
  <si>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</si>
  <si>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</si>
  <si>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</si>
  <si>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</si>
  <si>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</si>
  <si>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</si>
  <si>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</si>
  <si>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</si>
  <si>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</si>
  <si>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</si>
  <si>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</si>
  <si>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</si>
  <si>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</si>
  <si>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</si>
  <si>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</si>
  <si>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</si>
  <si>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</si>
  <si>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</si>
  <si>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</si>
  <si>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</si>
  <si>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</si>
  <si>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</si>
  <si>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</si>
  <si>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</si>
  <si>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</si>
  <si>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</si>
  <si>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</si>
  <si>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</si>
  <si>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</si>
  <si>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</si>
  <si>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</si>
  <si>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</si>
  <si>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</si>
  <si>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</si>
  <si>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</si>
  <si>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</si>
  <si>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</si>
  <si>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</si>
  <si>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</si>
  <si>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</si>
  <si>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</si>
  <si>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</si>
  <si>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</si>
  <si>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</si>
  <si>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</si>
  <si>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</si>
  <si>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</si>
  <si>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</si>
  <si>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</si>
  <si>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</si>
  <si>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</si>
  <si>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</si>
  <si>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</si>
  <si>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</si>
  <si>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</si>
  <si>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</si>
  <si>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</si>
  <si>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</si>
  <si>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</si>
  <si>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</si>
  <si>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</si>
  <si>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</si>
  <si>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</si>
  <si>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</si>
  <si>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</si>
  <si>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</si>
  <si>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</si>
  <si>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</si>
  <si>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</si>
  <si>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</si>
  <si>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</si>
  <si>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</si>
  <si>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</si>
  <si>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</si>
  <si>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</si>
  <si>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</si>
  <si>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</si>
  <si>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</si>
  <si>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</si>
  <si>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</si>
  <si>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</si>
  <si>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</si>
  <si>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</si>
  <si>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</si>
  <si>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</si>
  <si>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</si>
  <si>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</si>
  <si>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</si>
  <si>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</si>
  <si>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</si>
  <si>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</si>
  <si>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</si>
  <si>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</si>
  <si>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</si>
  <si>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</si>
  <si>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</si>
  <si>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</si>
  <si>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</si>
  <si>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</si>
  <si>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</si>
  <si>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</si>
  <si>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</si>
  <si>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</si>
  <si>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</si>
  <si>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</si>
  <si>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</si>
  <si>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</si>
  <si>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</si>
  <si>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</si>
  <si>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</si>
  <si>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</si>
  <si>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</si>
  <si>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</si>
  <si>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</si>
  <si>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</si>
  <si>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</si>
  <si>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</si>
  <si>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</si>
  <si>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</si>
  <si>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</si>
  <si>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</si>
  <si>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</si>
  <si>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</si>
  <si>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</si>
  <si>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</si>
  <si>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</si>
  <si>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</si>
  <si>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</si>
  <si>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</si>
  <si>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</si>
  <si>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</si>
  <si>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</si>
  <si>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</si>
  <si>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</si>
  <si>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</si>
  <si>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</si>
  <si>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</si>
  <si>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</si>
  <si>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</si>
  <si>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</si>
  <si>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</si>
  <si>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</si>
  <si>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</si>
  <si>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</si>
  <si>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</si>
  <si>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</si>
  <si>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</si>
  <si>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</si>
  <si>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</si>
  <si>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</si>
  <si>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</si>
  <si>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</si>
  <si>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</si>
  <si>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</si>
  <si>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</si>
  <si>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</si>
  <si>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</si>
  <si>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</si>
  <si>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</si>
  <si>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</si>
  <si>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</si>
  <si>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</si>
  <si>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</si>
  <si>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</si>
  <si>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</si>
  <si>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</si>
  <si>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</si>
  <si>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</si>
  <si>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</si>
  <si>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</si>
  <si>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</si>
  <si>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</si>
  <si>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</si>
  <si>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</si>
  <si>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</si>
  <si>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</si>
  <si>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</si>
  <si>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</si>
  <si>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</si>
  <si>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</si>
  <si>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</si>
  <si>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</si>
  <si>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</si>
  <si>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</si>
  <si>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</si>
  <si>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</si>
  <si>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</si>
  <si>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</si>
  <si>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</si>
  <si>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</si>
  <si>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</si>
  <si>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</si>
  <si>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</si>
  <si>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</si>
  <si>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</si>
  <si>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</si>
  <si>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</si>
  <si>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</si>
  <si>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</si>
  <si>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</si>
  <si>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</si>
  <si>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</si>
  <si>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</si>
  <si>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</si>
  <si>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</si>
  <si>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</si>
  <si>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</si>
  <si>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</si>
  <si>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</si>
  <si>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</si>
  <si>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</si>
  <si>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</si>
  <si>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</si>
  <si>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</si>
  <si>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</si>
  <si>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</si>
  <si>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</si>
  <si>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</si>
  <si>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</si>
  <si>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</si>
  <si>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</si>
  <si>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</si>
  <si>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</si>
  <si>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</si>
  <si>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</si>
  <si>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</si>
  <si>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</si>
  <si>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</si>
  <si>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</si>
  <si>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</si>
  <si>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</si>
  <si>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</si>
  <si>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</si>
  <si>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</si>
  <si>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</si>
  <si>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</si>
  <si>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</si>
  <si>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</si>
  <si>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</si>
  <si>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</si>
  <si>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</si>
  <si>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</si>
  <si>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</si>
  <si>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</si>
  <si>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</si>
  <si>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</si>
  <si>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</si>
  <si>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</si>
  <si>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</si>
  <si>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</si>
  <si>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</si>
  <si>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</si>
  <si>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</si>
  <si>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</si>
  <si>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</si>
  <si>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</si>
  <si>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</si>
  <si>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</si>
  <si>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</si>
  <si>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</si>
  <si>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</si>
  <si>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</si>
  <si>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</si>
  <si>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</si>
  <si>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</si>
  <si>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</si>
  <si>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</si>
  <si>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</si>
  <si>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</si>
  <si>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</si>
  <si>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</si>
  <si>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</si>
  <si>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</si>
  <si>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</si>
  <si>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</si>
  <si>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</si>
  <si>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</si>
  <si>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</si>
  <si>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</si>
  <si>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</si>
  <si>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</si>
  <si>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</si>
  <si>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</si>
  <si>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</si>
  <si>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</si>
  <si>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</si>
  <si>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</si>
  <si>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</si>
  <si>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</si>
  <si>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</si>
  <si>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</si>
  <si>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</si>
  <si>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</si>
  <si>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</si>
  <si>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</si>
  <si>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</si>
  <si>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</si>
  <si>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</si>
  <si>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</si>
  <si>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</si>
  <si>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</si>
  <si>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</si>
  <si>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</si>
  <si>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</si>
  <si>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</si>
  <si>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</si>
  <si>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</si>
  <si>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</si>
  <si>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</si>
  <si>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</si>
  <si>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</si>
  <si>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</si>
  <si>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</si>
  <si>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</si>
  <si>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</si>
  <si>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</si>
  <si>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</si>
  <si>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</si>
  <si>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</si>
  <si>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</si>
  <si>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</si>
  <si>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</si>
  <si>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</si>
  <si>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</si>
  <si>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</si>
  <si>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</si>
  <si>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</si>
  <si>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</si>
  <si>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</si>
  <si>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</si>
  <si>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</si>
  <si>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</si>
  <si>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</si>
  <si>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</si>
  <si>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</si>
  <si>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</si>
  <si>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</si>
  <si>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</si>
  <si>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</si>
  <si>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</si>
  <si>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</si>
  <si>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</si>
  <si>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</si>
  <si>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</si>
  <si>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</si>
  <si>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</si>
  <si>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</si>
  <si>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</si>
  <si>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</si>
  <si>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</si>
  <si>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</si>
  <si>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</si>
  <si>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</si>
  <si>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</si>
  <si>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</si>
  <si>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</si>
  <si>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</si>
  <si>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</si>
  <si>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</si>
  <si>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</si>
  <si>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</si>
  <si>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</si>
  <si>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</si>
  <si>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</si>
  <si>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</si>
  <si>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</si>
  <si>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</si>
  <si>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</si>
  <si>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</si>
  <si>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</si>
  <si>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</si>
  <si>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</si>
  <si>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</si>
  <si>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</si>
  <si>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</si>
  <si>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</si>
  <si>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</si>
  <si>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</si>
  <si>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</si>
  <si>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</si>
  <si>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</si>
  <si>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</si>
  <si>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</si>
  <si>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</si>
  <si>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</si>
  <si>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</si>
  <si>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</si>
  <si>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</si>
  <si>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</si>
  <si>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</si>
  <si>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</si>
  <si>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</si>
  <si>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</si>
  <si>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</si>
  <si>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</si>
  <si>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</si>
  <si>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</si>
  <si>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</si>
  <si>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</si>
  <si>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</si>
  <si>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</si>
  <si>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</si>
  <si>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</si>
  <si>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</si>
  <si>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</si>
  <si>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</si>
  <si>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</si>
  <si>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</si>
  <si>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</si>
  <si>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</si>
  <si>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</si>
  <si>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</si>
  <si>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</si>
  <si>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</si>
  <si>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</si>
  <si>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</si>
  <si>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</si>
  <si>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</si>
  <si>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</si>
  <si>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</si>
  <si>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</si>
  <si>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</si>
  <si>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</si>
  <si>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</si>
  <si>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</si>
  <si>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</si>
  <si>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</si>
  <si>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</si>
  <si>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</si>
  <si>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</si>
  <si>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</si>
  <si>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</si>
  <si>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</si>
  <si>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</si>
  <si>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</si>
  <si>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</si>
  <si>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</si>
  <si>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</si>
  <si>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</si>
  <si>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</si>
  <si>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</si>
  <si>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</si>
  <si>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</si>
  <si>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</si>
  <si>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</si>
  <si>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</si>
  <si>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</si>
  <si>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</si>
  <si>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</si>
  <si>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</si>
  <si>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</si>
  <si>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</si>
  <si>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</si>
  <si>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</si>
  <si>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</si>
  <si>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</si>
  <si>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</si>
  <si>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</si>
  <si>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</si>
  <si>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</si>
  <si>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</si>
  <si>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</si>
  <si>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</si>
  <si>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</si>
  <si>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</si>
  <si>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</si>
  <si>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</si>
  <si>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</si>
  <si>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</si>
  <si>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</si>
  <si>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</si>
  <si>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</si>
  <si>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</si>
  <si>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</si>
  <si>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</si>
  <si>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</si>
  <si>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</si>
  <si>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</si>
  <si>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</si>
  <si>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</si>
  <si>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</si>
  <si>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</si>
  <si>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</si>
  <si>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</si>
  <si>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</si>
  <si>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</si>
  <si>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</si>
  <si>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</si>
  <si>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</si>
  <si>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</si>
  <si>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</si>
  <si>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</si>
  <si>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</si>
  <si>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</si>
  <si>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</si>
  <si>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</si>
  <si>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</si>
  <si>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</si>
  <si>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</si>
  <si>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</si>
  <si>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</si>
  <si>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</si>
  <si>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</si>
  <si>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</si>
  <si>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</si>
  <si>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</si>
  <si>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</si>
  <si>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</si>
  <si>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</si>
  <si>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</si>
  <si>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</si>
  <si>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</si>
  <si>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</si>
  <si>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</si>
  <si>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</si>
  <si>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</si>
  <si>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</si>
  <si>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</si>
  <si>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</si>
  <si>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</si>
  <si>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</si>
  <si>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</si>
  <si>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</si>
  <si>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</si>
  <si>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</si>
  <si>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</si>
  <si>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</si>
  <si>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</si>
  <si>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</si>
  <si>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</si>
  <si>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</si>
  <si>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</si>
  <si>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</si>
  <si>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</si>
  <si>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</si>
  <si>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</si>
  <si>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</si>
  <si>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</si>
  <si>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</si>
  <si>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</si>
  <si>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</si>
  <si>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</si>
  <si>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</si>
  <si>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</si>
  <si>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</si>
  <si>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</si>
  <si>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</si>
  <si>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</si>
  <si>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</si>
  <si>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</si>
  <si>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</si>
  <si>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</si>
  <si>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</si>
  <si>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</si>
  <si>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</si>
  <si>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</si>
  <si>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</si>
  <si>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</si>
  <si>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</si>
  <si>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</si>
  <si>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</si>
  <si>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</si>
  <si>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</si>
  <si>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</si>
  <si>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</si>
  <si>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</si>
  <si>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</si>
  <si>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</si>
  <si>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</si>
  <si>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</si>
  <si>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</si>
  <si>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</si>
  <si>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</si>
  <si>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</si>
  <si>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</si>
  <si>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</si>
  <si>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</si>
  <si>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</si>
  <si>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</si>
  <si>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</si>
  <si>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</si>
  <si>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</si>
  <si>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</si>
  <si>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</si>
  <si>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</si>
  <si>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</si>
  <si>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</si>
  <si>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</si>
  <si>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</si>
  <si>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</si>
  <si>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</si>
  <si>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</si>
  <si>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</si>
  <si>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</si>
  <si>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</si>
  <si>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</si>
  <si>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</si>
  <si>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</si>
  <si>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</si>
  <si>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</si>
  <si>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</si>
  <si>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</si>
  <si>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</si>
  <si>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</si>
  <si>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</si>
  <si>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</si>
  <si>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</si>
  <si>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</si>
  <si>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</si>
  <si>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</si>
  <si>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</si>
  <si>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</si>
  <si>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</si>
  <si>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</si>
  <si>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</si>
  <si>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</si>
  <si>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</si>
  <si>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</si>
  <si>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</si>
  <si>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</si>
  <si>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</si>
  <si>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</si>
  <si>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</si>
  <si>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</si>
  <si>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</si>
  <si>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</si>
  <si>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</si>
  <si>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</si>
  <si>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</si>
  <si>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</si>
  <si>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</si>
  <si>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</si>
  <si>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</si>
  <si>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</si>
  <si>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</si>
  <si>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</si>
  <si>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</si>
  <si>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</si>
  <si>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</si>
  <si>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</si>
  <si>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</si>
  <si>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</si>
  <si>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</si>
  <si>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</si>
  <si>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</si>
  <si>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</si>
  <si>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</si>
  <si>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</si>
  <si>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</si>
  <si>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</si>
  <si>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</si>
  <si>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</si>
  <si>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</si>
  <si>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</si>
  <si>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</si>
  <si>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</si>
  <si>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</si>
  <si>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</si>
  <si>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</si>
  <si>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</si>
  <si>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</si>
  <si>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</si>
  <si>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</si>
  <si>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</si>
  <si>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</si>
  <si>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</si>
  <si>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</si>
  <si>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</si>
  <si>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</si>
  <si>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</si>
  <si>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</si>
  <si>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</si>
  <si>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</si>
  <si>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</si>
  <si>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</si>
  <si>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</si>
  <si>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</si>
  <si>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</si>
  <si>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</si>
  <si>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</si>
  <si>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</si>
  <si>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</si>
  <si>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</si>
  <si>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</si>
  <si>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</si>
  <si>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</si>
  <si>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</si>
  <si>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</si>
  <si>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</si>
  <si>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</si>
  <si>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</si>
  <si>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</si>
  <si>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</si>
  <si>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</si>
  <si>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</si>
  <si>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</si>
  <si>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</si>
  <si>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</si>
  <si>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</si>
  <si>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</si>
  <si>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</si>
  <si>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</si>
  <si>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</si>
  <si>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</si>
  <si>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</si>
  <si>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</si>
  <si>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</si>
  <si>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</si>
  <si>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</si>
  <si>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</si>
  <si>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</si>
  <si>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</si>
  <si>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</si>
  <si>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</si>
  <si>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</si>
  <si>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</si>
  <si>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</si>
  <si>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</si>
  <si>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</si>
  <si>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</si>
  <si>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</si>
  <si>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</si>
  <si>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</si>
  <si>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</si>
  <si>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</si>
  <si>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</si>
  <si>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</si>
  <si>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</si>
  <si>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</si>
  <si>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</si>
  <si>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</si>
  <si>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</si>
  <si>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</si>
  <si>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</si>
  <si>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</si>
  <si>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</si>
  <si>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</si>
  <si>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</si>
  <si>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</si>
  <si>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</si>
  <si>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</si>
  <si>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</si>
  <si>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</si>
  <si>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</si>
  <si>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</si>
  <si>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</si>
  <si>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</si>
  <si>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</si>
  <si>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</si>
  <si>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</si>
  <si>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</si>
  <si>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</si>
  <si>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</si>
  <si>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</si>
  <si>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</si>
  <si>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</si>
  <si>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</si>
  <si>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</si>
  <si>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</si>
  <si>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</si>
  <si>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</si>
  <si>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</si>
  <si>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</si>
  <si>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</si>
  <si>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</si>
  <si>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</si>
  <si>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</si>
  <si>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</si>
  <si>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</si>
  <si>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</si>
  <si>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</si>
  <si>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</si>
  <si>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</si>
  <si>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</si>
  <si>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</si>
  <si>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</si>
  <si>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</si>
  <si>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</si>
  <si>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</si>
  <si>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</si>
  <si>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</si>
  <si>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</si>
  <si>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</si>
  <si>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</si>
  <si>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</si>
  <si>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</si>
  <si>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</si>
  <si>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</si>
  <si>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</si>
  <si>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</si>
  <si>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</si>
  <si>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</si>
  <si>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</si>
  <si>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</si>
  <si>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</si>
  <si>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</si>
  <si>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</si>
  <si>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</si>
  <si>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</si>
  <si>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</si>
  <si>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</si>
  <si>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</si>
  <si>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</si>
  <si>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</si>
  <si>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</si>
  <si>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</si>
  <si>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</si>
  <si>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</si>
  <si>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</si>
  <si>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</si>
  <si>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</si>
  <si>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</si>
  <si>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</si>
  <si>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</si>
  <si>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</si>
  <si>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</si>
  <si>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</si>
  <si>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</si>
  <si>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</si>
  <si>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</si>
  <si>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</si>
  <si>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</si>
  <si>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</si>
  <si>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</si>
  <si>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</si>
  <si>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</si>
  <si>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</si>
  <si>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</si>
  <si>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</si>
  <si>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</si>
  <si>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</si>
  <si>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</si>
  <si>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</si>
  <si>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</si>
  <si>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</si>
  <si>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</si>
  <si>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</si>
  <si>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</si>
  <si>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</si>
  <si>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</si>
  <si>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</si>
  <si>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</si>
  <si>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</si>
  <si>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</si>
  <si>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</si>
  <si>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</si>
  <si>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</si>
  <si>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</si>
  <si>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</si>
  <si>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</si>
  <si>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</si>
  <si>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</si>
  <si>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</si>
  <si>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</si>
  <si>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</si>
  <si>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</si>
  <si>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</si>
  <si>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</si>
  <si>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</si>
  <si>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</si>
  <si>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</si>
  <si>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</si>
  <si>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</si>
  <si>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</si>
  <si>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</si>
  <si>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</si>
  <si>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</si>
  <si>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</si>
  <si>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</si>
  <si>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</si>
  <si>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</si>
  <si>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</si>
  <si>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</si>
  <si>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</si>
  <si>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</si>
  <si>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</si>
  <si>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</si>
  <si>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</si>
  <si>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</si>
  <si>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</si>
  <si>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</si>
  <si>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</si>
  <si>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</si>
  <si>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</si>
  <si>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</si>
  <si>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</si>
  <si>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</si>
  <si>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</si>
  <si>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</si>
  <si>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</si>
  <si>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</si>
  <si>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</si>
  <si>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</si>
  <si>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</si>
  <si>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</si>
  <si>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</si>
  <si>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</si>
  <si>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</si>
  <si>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</si>
  <si>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</si>
  <si>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</si>
  <si>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</si>
  <si>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</si>
  <si>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</si>
  <si>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</si>
  <si>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</si>
  <si>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</si>
  <si>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</si>
  <si>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</si>
  <si>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</si>
  <si>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</si>
  <si>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</si>
  <si>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</si>
  <si>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</si>
  <si>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</si>
  <si>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</si>
  <si>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</si>
  <si>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</si>
  <si>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</si>
  <si>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</si>
  <si>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</si>
  <si>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</si>
  <si>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</si>
  <si>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</si>
  <si>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</si>
  <si>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</si>
  <si>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</si>
  <si>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</si>
  <si>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</si>
  <si>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</si>
  <si>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</si>
  <si>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</si>
  <si>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</si>
  <si>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</si>
  <si>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</si>
  <si>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</si>
  <si>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</si>
  <si>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</si>
  <si>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</si>
  <si>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</si>
  <si>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</si>
  <si>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</si>
  <si>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</si>
  <si>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</si>
  <si>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</si>
  <si>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</si>
  <si>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</si>
  <si>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</si>
  <si>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</si>
  <si>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</si>
  <si>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</si>
  <si>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</si>
  <si>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</si>
  <si>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</si>
  <si>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</si>
  <si>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</si>
  <si>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</si>
  <si>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</si>
  <si>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</si>
  <si>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</si>
  <si>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</si>
  <si>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</si>
  <si>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</si>
  <si>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</si>
  <si>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</si>
  <si>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</si>
  <si>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</si>
  <si>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</si>
  <si>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</si>
  <si>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</si>
  <si>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</si>
  <si>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</si>
  <si>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</si>
  <si>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</si>
  <si>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</si>
  <si>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</si>
  <si>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</si>
  <si>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</si>
  <si>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</si>
  <si>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</si>
  <si>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</si>
  <si>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</si>
  <si>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</si>
  <si>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</si>
  <si>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</si>
  <si>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</si>
  <si>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</si>
  <si>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</si>
  <si>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</si>
  <si>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</si>
  <si>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</si>
  <si>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</si>
  <si>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</si>
  <si>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</si>
  <si>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</si>
  <si>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</si>
  <si>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</si>
  <si>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</si>
  <si>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</si>
  <si>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</si>
  <si>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</si>
  <si>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</si>
  <si>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</si>
  <si>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</si>
  <si>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</si>
  <si>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</si>
  <si>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</si>
  <si>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</si>
  <si>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</si>
  <si>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</si>
  <si>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</si>
  <si>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</si>
  <si>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</si>
  <si>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</si>
  <si>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</si>
  <si>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</si>
  <si>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</si>
  <si>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</si>
  <si>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</si>
  <si>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</si>
  <si>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</si>
  <si>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</si>
  <si>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</si>
  <si>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</si>
  <si>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</si>
  <si>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</si>
  <si>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</si>
  <si>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</si>
  <si>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</si>
  <si>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</si>
  <si>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</si>
  <si>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</si>
  <si>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</si>
  <si>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</si>
  <si>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</si>
  <si>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</si>
  <si>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</si>
  <si>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</si>
  <si>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</si>
  <si>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</si>
  <si>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</si>
  <si>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</si>
  <si>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</si>
  <si>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</si>
  <si>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</si>
  <si>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</si>
  <si>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</si>
  <si>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</si>
  <si>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</si>
  <si>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</si>
  <si>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</si>
  <si>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</si>
  <si>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</si>
  <si>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</si>
  <si>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</si>
  <si>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</si>
  <si>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</si>
  <si>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</si>
  <si>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</si>
  <si>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</si>
  <si>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</si>
  <si>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</si>
  <si>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</si>
  <si>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</si>
  <si>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</si>
  <si>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</si>
  <si>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</si>
  <si>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</si>
  <si>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</si>
  <si>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</si>
  <si>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</si>
  <si>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</si>
  <si>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</si>
  <si>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</si>
  <si>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</si>
  <si>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</si>
  <si>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</si>
  <si>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</si>
  <si>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</si>
  <si>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</si>
  <si>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</si>
  <si>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</si>
  <si>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</si>
  <si>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</si>
  <si>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</si>
  <si>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</si>
  <si>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</si>
  <si>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</si>
  <si>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</si>
  <si>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</si>
  <si>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</si>
  <si>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</si>
  <si>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</si>
  <si>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</si>
  <si>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</si>
  <si>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</si>
  <si>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</si>
  <si>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</si>
  <si>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</si>
  <si>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</si>
  <si>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</si>
  <si>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</si>
  <si>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</si>
  <si>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</si>
  <si>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</si>
  <si>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</si>
  <si>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</si>
  <si>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</si>
  <si>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</si>
  <si>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</si>
  <si>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</si>
  <si>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</si>
  <si>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</si>
  <si>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</si>
  <si>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</si>
  <si>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</si>
  <si>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</si>
  <si>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</si>
  <si>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</si>
  <si>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</si>
  <si>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</si>
  <si>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</si>
  <si>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</si>
  <si>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</si>
  <si>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</si>
  <si>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</si>
  <si>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</si>
  <si>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</si>
  <si>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</si>
  <si>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</si>
  <si>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</si>
  <si>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</si>
  <si>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</si>
  <si>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</si>
  <si>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</si>
  <si>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</si>
  <si>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</si>
  <si>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</si>
  <si>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</si>
  <si>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</si>
  <si>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</si>
  <si>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</si>
  <si>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</si>
  <si>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</si>
  <si>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</si>
  <si>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</si>
  <si>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</si>
  <si>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</si>
  <si>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</si>
  <si>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</si>
  <si>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</si>
  <si>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</si>
  <si>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</si>
  <si>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</si>
  <si>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</si>
  <si>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</si>
  <si>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</si>
  <si>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</si>
  <si>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</si>
  <si>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</si>
  <si>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</si>
  <si>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</si>
  <si>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</si>
  <si>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</si>
  <si>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</si>
  <si>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</si>
  <si>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</si>
  <si>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</si>
  <si>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</si>
  <si>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</si>
  <si>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</si>
  <si>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</si>
  <si>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</si>
  <si>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</si>
  <si>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</si>
  <si>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</si>
  <si>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</si>
  <si>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</si>
  <si>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</si>
  <si>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</si>
  <si>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</si>
  <si>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</si>
  <si>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</si>
  <si>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</si>
  <si>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</si>
  <si>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</si>
  <si>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</si>
  <si>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</si>
  <si>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</si>
  <si>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</si>
  <si>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</si>
  <si>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</si>
  <si>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</si>
  <si>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</si>
  <si>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</si>
  <si>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</si>
  <si>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</si>
  <si>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</si>
  <si>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</si>
  <si>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</si>
  <si>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</si>
  <si>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</si>
  <si>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</si>
  <si>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</si>
  <si>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</si>
  <si>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</si>
  <si>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</si>
  <si>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</si>
  <si>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</si>
  <si>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</si>
  <si>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</si>
  <si>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</si>
  <si>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</si>
  <si>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</si>
  <si>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</si>
  <si>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</si>
  <si>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</si>
  <si>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</si>
  <si>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</si>
  <si>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</si>
  <si>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</si>
  <si>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</si>
  <si>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</si>
  <si>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</si>
  <si>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</si>
  <si>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</si>
  <si>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</si>
  <si>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</si>
  <si>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</si>
  <si>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</si>
  <si>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</si>
  <si>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</si>
  <si>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</si>
  <si>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</si>
  <si>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</si>
  <si>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</si>
  <si>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</si>
  <si>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</si>
  <si>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</si>
  <si>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</si>
  <si>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</si>
  <si>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</si>
  <si>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</si>
  <si>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</si>
  <si>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</si>
  <si>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</si>
  <si>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</si>
  <si>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</si>
  <si>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</si>
  <si>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</si>
  <si>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</si>
  <si>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</si>
  <si>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</si>
  <si>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</si>
  <si>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</si>
  <si>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</si>
  <si>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</si>
  <si>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</si>
  <si>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</si>
  <si>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</si>
  <si>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</si>
  <si>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</si>
  <si>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</si>
  <si>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</si>
  <si>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</si>
  <si>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</si>
  <si>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</si>
  <si>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</si>
  <si>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</si>
  <si>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</si>
  <si>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</si>
  <si>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</si>
  <si>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</si>
  <si>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</si>
  <si>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</si>
  <si>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</si>
  <si>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</si>
  <si>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</si>
  <si>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</si>
  <si>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</si>
  <si>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</si>
  <si>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</si>
  <si>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</si>
  <si>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</si>
  <si>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</si>
  <si>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</si>
  <si>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</si>
  <si>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</si>
  <si>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</si>
  <si>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</si>
  <si>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</si>
  <si>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</si>
  <si>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</si>
  <si>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</si>
  <si>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</si>
  <si>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</si>
  <si>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</si>
  <si>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</si>
  <si>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</si>
  <si>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</si>
  <si>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</si>
  <si>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</si>
  <si>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</si>
  <si>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</si>
  <si>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</si>
  <si>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</si>
  <si>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</si>
  <si>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</si>
  <si>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</si>
  <si>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</si>
  <si>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</si>
  <si>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</si>
  <si>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</si>
  <si>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</si>
  <si>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</si>
  <si>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</si>
  <si>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</si>
  <si>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</si>
  <si>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</si>
  <si>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</si>
  <si>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</si>
  <si>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</si>
  <si>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</si>
  <si>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</si>
  <si>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</si>
  <si>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</si>
  <si>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</si>
  <si>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</si>
  <si>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</si>
  <si>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</si>
  <si>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</si>
  <si>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</si>
  <si>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</si>
  <si>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</si>
  <si>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</si>
  <si>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</si>
  <si>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</si>
  <si>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</si>
  <si>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</si>
  <si>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</si>
  <si>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</si>
  <si>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</si>
  <si>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</si>
  <si>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</si>
  <si>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</si>
  <si>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</si>
  <si>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</si>
  <si>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</si>
  <si>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</si>
  <si>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</si>
  <si>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</si>
  <si>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</si>
  <si>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</si>
  <si>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</si>
  <si>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</si>
  <si>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</si>
  <si>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</si>
  <si>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</si>
  <si>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</si>
  <si>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</si>
  <si>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</si>
  <si>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</si>
  <si>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</si>
  <si>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</si>
  <si>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</si>
  <si>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</si>
  <si>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</si>
  <si>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</si>
  <si>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</si>
  <si>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</si>
  <si>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</si>
  <si>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</si>
  <si>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</si>
  <si>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</si>
  <si>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</si>
  <si>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</si>
  <si>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</si>
  <si>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</si>
  <si>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</si>
  <si>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</si>
  <si>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</si>
  <si>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</si>
  <si>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</si>
  <si>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</si>
  <si>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</si>
  <si>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</si>
  <si>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</si>
  <si>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</si>
  <si>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</si>
  <si>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</si>
  <si>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</si>
  <si>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</si>
  <si>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</si>
  <si>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</si>
  <si>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</si>
  <si>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</si>
  <si>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</si>
  <si>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</si>
  <si>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</si>
  <si>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</si>
  <si>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</si>
  <si>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</si>
  <si>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</si>
  <si>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</si>
  <si>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</si>
  <si>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</si>
  <si>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</si>
  <si>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</si>
  <si>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</si>
  <si>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</si>
  <si>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</si>
  <si>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</si>
  <si>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</si>
  <si>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</si>
  <si>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</si>
  <si>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</si>
  <si>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</si>
  <si>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</si>
  <si>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</si>
  <si>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</si>
  <si>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</si>
  <si>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</si>
  <si>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</si>
  <si>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</si>
  <si>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</si>
  <si>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</si>
  <si>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</si>
  <si>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</si>
  <si>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</si>
  <si>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</si>
  <si>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</si>
  <si>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</si>
  <si>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</si>
  <si>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</si>
  <si>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</si>
  <si>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</si>
  <si>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</si>
  <si>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</si>
  <si>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</si>
  <si>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</si>
  <si>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</si>
  <si>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</si>
  <si>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</si>
  <si>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</si>
  <si>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</si>
  <si>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</si>
  <si>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</si>
  <si>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</si>
  <si>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</si>
  <si>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</si>
  <si>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</si>
  <si>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</si>
  <si>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</si>
  <si>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</si>
  <si>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</si>
  <si>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</si>
  <si>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</si>
  <si>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</si>
  <si>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</si>
  <si>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</si>
  <si>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</si>
  <si>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</si>
  <si>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</si>
  <si>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</si>
  <si>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</si>
  <si>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</si>
  <si>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</si>
  <si>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</si>
  <si>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</si>
  <si>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</si>
  <si>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</si>
  <si>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</si>
  <si>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</si>
  <si>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</si>
  <si>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</si>
  <si>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</si>
  <si>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</si>
  <si>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</si>
  <si>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</si>
  <si>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</si>
  <si>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</si>
  <si>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</si>
  <si>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</si>
  <si>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</si>
  <si>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</si>
  <si>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</si>
  <si>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</si>
  <si>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</si>
  <si>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</si>
  <si>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</si>
  <si>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</si>
  <si>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</si>
  <si>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</si>
  <si>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</si>
  <si>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</si>
  <si>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</si>
  <si>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</si>
  <si>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</si>
  <si>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</si>
  <si>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</si>
  <si>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</si>
  <si>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</si>
  <si>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</si>
  <si>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</si>
  <si>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</si>
  <si>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</si>
  <si>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</si>
  <si>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</si>
  <si>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</si>
  <si>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</si>
  <si>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</si>
  <si>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</si>
  <si>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</si>
  <si>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</si>
  <si>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</si>
  <si>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</si>
  <si>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</si>
  <si>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</si>
  <si>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</si>
  <si>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</si>
  <si>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</si>
  <si>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</si>
  <si>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</si>
  <si>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</si>
  <si>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</si>
  <si>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</si>
  <si>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</si>
  <si>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</si>
  <si>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</si>
  <si>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</si>
  <si>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</si>
  <si>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</si>
  <si>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</si>
  <si>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</si>
  <si>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</si>
  <si>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</si>
  <si>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</si>
  <si>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</si>
  <si>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</si>
  <si>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</si>
  <si>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</si>
  <si>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</si>
  <si>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</si>
  <si>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</si>
  <si>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</si>
  <si>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</si>
  <si>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</si>
  <si>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</si>
  <si>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</si>
  <si>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</si>
  <si>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</si>
  <si>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</si>
  <si>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</si>
  <si>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</si>
  <si>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</si>
  <si>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</si>
  <si>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</si>
  <si>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</si>
  <si>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</si>
  <si>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</si>
  <si>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</si>
  <si>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</si>
  <si>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</si>
  <si>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</si>
  <si>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</si>
  <si>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</si>
  <si>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</si>
  <si>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</si>
  <si>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</si>
  <si>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</si>
  <si>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</si>
  <si>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</si>
  <si>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</si>
  <si>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</si>
  <si>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</si>
  <si>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</si>
  <si>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</si>
  <si>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</si>
  <si>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</si>
  <si>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</si>
  <si>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</si>
  <si>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</si>
  <si>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</si>
  <si>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</si>
  <si>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</si>
  <si>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</si>
  <si>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</si>
  <si>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</si>
  <si>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</si>
  <si>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</si>
  <si>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</si>
  <si>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</si>
  <si>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</si>
  <si>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</si>
  <si>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</si>
  <si>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</si>
  <si>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</si>
  <si>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</si>
  <si>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</si>
  <si>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</si>
  <si>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</si>
  <si>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</si>
  <si>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</si>
  <si>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</si>
  <si>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</si>
  <si>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</si>
  <si>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</si>
  <si>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</si>
  <si>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</si>
  <si>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</si>
  <si>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</si>
  <si>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</si>
  <si>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</si>
  <si>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</si>
  <si>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</si>
  <si>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</si>
  <si>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</si>
  <si>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</si>
  <si>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</si>
  <si>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</si>
  <si>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</si>
  <si>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</si>
  <si>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</si>
  <si>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</si>
  <si>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</si>
  <si>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</si>
  <si>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</si>
  <si>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</si>
  <si>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</si>
  <si>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</si>
  <si>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</si>
  <si>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</si>
  <si>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</si>
  <si>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</si>
  <si>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</si>
  <si>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</si>
  <si>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</si>
  <si>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</si>
  <si>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</si>
  <si>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</si>
  <si>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</si>
  <si>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</si>
  <si>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</si>
  <si>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</si>
  <si>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</si>
  <si>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</si>
  <si>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</si>
  <si>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</si>
  <si>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</si>
  <si>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</si>
  <si>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</si>
  <si>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</si>
  <si>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</si>
  <si>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</si>
  <si>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</si>
  <si>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</si>
  <si>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</si>
  <si>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</si>
  <si>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</si>
  <si>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</si>
  <si>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</si>
  <si>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</si>
  <si>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</si>
  <si>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</si>
  <si>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</si>
  <si>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</si>
  <si>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</si>
  <si>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</si>
  <si>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</si>
  <si>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</si>
  <si>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</si>
  <si>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</si>
  <si>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</si>
  <si>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</si>
  <si>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</si>
  <si>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</si>
  <si>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</si>
  <si>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</si>
  <si>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</si>
  <si>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</si>
  <si>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</si>
  <si>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</si>
  <si>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</si>
  <si>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</si>
  <si>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</si>
  <si>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</si>
  <si>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</si>
  <si>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</si>
  <si>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</si>
  <si>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</si>
  <si>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</si>
  <si>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</si>
  <si>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</si>
  <si>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</si>
  <si>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</si>
  <si>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</si>
  <si>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</si>
  <si>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</si>
  <si>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</si>
  <si>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</si>
  <si>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</si>
  <si>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</si>
  <si>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</si>
  <si>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</si>
  <si>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</si>
  <si>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</si>
  <si>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</si>
  <si>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</si>
  <si>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</si>
  <si>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</si>
  <si>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</si>
  <si>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</si>
  <si>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</si>
  <si>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</si>
  <si>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</si>
  <si>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</si>
  <si>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</si>
  <si>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</si>
  <si>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</si>
  <si>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</si>
  <si>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</si>
  <si>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</si>
  <si>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</si>
  <si>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</si>
  <si>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</si>
  <si>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</si>
  <si>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</si>
  <si>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</si>
  <si>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</si>
  <si>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</si>
  <si>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</si>
  <si>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</si>
  <si>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</si>
  <si>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</si>
  <si>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</si>
  <si>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</si>
  <si>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</si>
  <si>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</si>
  <si>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</si>
  <si>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</si>
  <si>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</si>
  <si>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</si>
  <si>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</si>
  <si>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</si>
  <si>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</si>
  <si>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</si>
  <si>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</si>
  <si>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</si>
  <si>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</si>
  <si>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</si>
  <si>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</si>
  <si>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</si>
  <si>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</si>
  <si>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</si>
  <si>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</si>
  <si>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</si>
  <si>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</si>
  <si>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</si>
  <si>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</si>
  <si>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</si>
  <si>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</si>
  <si>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</si>
  <si>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</si>
  <si>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</si>
  <si>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</si>
  <si>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</si>
  <si>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</si>
  <si>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</si>
  <si>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</si>
  <si>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</si>
  <si>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</si>
  <si>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</si>
  <si>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</si>
  <si>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</si>
  <si>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</si>
  <si>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</si>
  <si>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</si>
  <si>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</si>
  <si>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</si>
  <si>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</si>
  <si>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</si>
  <si>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</si>
  <si>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</si>
  <si>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</si>
  <si>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</si>
  <si>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</si>
  <si>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</si>
  <si>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</si>
  <si>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</si>
  <si>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</si>
  <si>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</si>
  <si>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</si>
  <si>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</si>
  <si>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</si>
  <si>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</si>
  <si>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</si>
  <si>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</si>
  <si>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</si>
  <si>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</si>
  <si>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</si>
  <si>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</si>
  <si>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</si>
  <si>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</si>
  <si>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</si>
  <si>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</si>
  <si>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</si>
  <si>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</si>
  <si>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</si>
  <si>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</si>
  <si>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</si>
  <si>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</si>
  <si>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</si>
  <si>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</si>
  <si>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</si>
  <si>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</si>
  <si>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</si>
  <si>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</si>
  <si>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</si>
  <si>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</si>
  <si>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</si>
  <si>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</si>
  <si>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</si>
  <si>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</si>
  <si>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</si>
  <si>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</si>
  <si>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</si>
  <si>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</si>
  <si>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</si>
  <si>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</si>
  <si>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</si>
  <si>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</si>
  <si>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</si>
  <si>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</si>
  <si>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</si>
  <si>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</si>
  <si>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</si>
  <si>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</si>
  <si>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</si>
  <si>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</si>
  <si>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</si>
  <si>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</si>
  <si>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</si>
  <si>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</si>
  <si>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</si>
  <si>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</si>
  <si>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</si>
  <si>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</si>
  <si>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</si>
  <si>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</si>
  <si>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</si>
  <si>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</si>
  <si>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</si>
  <si>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</si>
  <si>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</si>
  <si>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</si>
  <si>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</si>
  <si>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</si>
  <si>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</si>
  <si>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</si>
  <si>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</si>
  <si>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</si>
  <si>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</si>
  <si>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</si>
  <si>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</si>
  <si>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</si>
  <si>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</si>
  <si>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</si>
  <si>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</si>
  <si>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</si>
  <si>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</si>
  <si>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</si>
  <si>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</si>
  <si>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</si>
  <si>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</si>
  <si>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</si>
  <si>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</si>
  <si>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</si>
  <si>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</si>
  <si>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</si>
  <si>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</si>
  <si>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</si>
  <si>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</si>
  <si>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</si>
  <si>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</si>
  <si>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</si>
  <si>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</si>
  <si>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</si>
  <si>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</si>
  <si>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</si>
  <si>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</si>
  <si>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</si>
  <si>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</si>
  <si>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</si>
  <si>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</si>
  <si>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</si>
  <si>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</si>
  <si>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</si>
  <si>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</si>
  <si>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</si>
  <si>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</si>
  <si>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</si>
  <si>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</si>
  <si>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</si>
  <si>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</si>
  <si>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</si>
  <si>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</si>
  <si>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</si>
  <si>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</si>
  <si>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</si>
  <si>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</si>
  <si>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</si>
  <si>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</si>
  <si>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</si>
  <si>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</si>
  <si>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</si>
  <si>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</si>
  <si>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</si>
  <si>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</si>
  <si>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</si>
  <si>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</si>
  <si>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</si>
  <si>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</si>
  <si>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</si>
  <si>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</si>
  <si>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</si>
  <si>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</si>
  <si>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</si>
  <si>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</si>
  <si>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</si>
  <si>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</si>
  <si>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</si>
  <si>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</si>
  <si>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</si>
  <si>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</si>
  <si>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</si>
  <si>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</si>
  <si>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</si>
  <si>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</si>
  <si>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</si>
  <si>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</si>
  <si>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</si>
  <si>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</si>
  <si>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</si>
  <si>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</si>
  <si>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</si>
  <si>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</si>
  <si>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</si>
  <si>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</si>
  <si>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</si>
  <si>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</si>
  <si>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</si>
  <si>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</si>
  <si>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</si>
  <si>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</si>
  <si>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</si>
  <si>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</si>
  <si>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</si>
  <si>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</si>
  <si>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</si>
  <si>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</si>
  <si>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</si>
  <si>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</si>
  <si>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</si>
  <si>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</si>
  <si>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</si>
  <si>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</si>
  <si>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</si>
  <si>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</si>
  <si>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</si>
  <si>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</si>
  <si>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</si>
  <si>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</si>
  <si>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</si>
  <si>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</si>
  <si>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</si>
  <si>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</si>
  <si>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</si>
  <si>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</si>
  <si>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</si>
  <si>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</si>
  <si>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</si>
  <si>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</si>
  <si>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</si>
  <si>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</si>
  <si>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</si>
  <si>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</si>
  <si>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</si>
  <si>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</si>
  <si>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</si>
  <si>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</si>
  <si>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</si>
  <si>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</si>
  <si>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</si>
  <si>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</si>
  <si>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</si>
  <si>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</si>
  <si>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</si>
  <si>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</si>
  <si>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</si>
  <si>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</si>
  <si>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</si>
  <si>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</si>
  <si>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</si>
  <si>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</si>
  <si>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</si>
  <si>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</si>
  <si>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</si>
  <si>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</si>
  <si>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</si>
  <si>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</si>
  <si>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</si>
  <si>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</si>
  <si>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</si>
  <si>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</si>
  <si>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</si>
  <si>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</si>
  <si>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</si>
  <si>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</si>
  <si>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</si>
  <si>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</si>
  <si>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</si>
  <si>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</si>
  <si>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</si>
  <si>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</si>
  <si>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</si>
  <si>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</si>
  <si>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</si>
  <si>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</si>
  <si>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</si>
  <si>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</si>
  <si>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</si>
  <si>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</si>
  <si>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</si>
  <si>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</si>
  <si>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</si>
  <si>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</si>
  <si>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</si>
  <si>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</si>
  <si>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</si>
  <si>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</si>
  <si>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</si>
  <si>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</si>
  <si>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</si>
  <si>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</si>
  <si>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</si>
  <si>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</si>
  <si>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</si>
  <si>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</si>
  <si>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</si>
  <si>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</si>
  <si>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</si>
  <si>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</si>
  <si>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</si>
  <si>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</si>
  <si>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</si>
  <si>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</si>
  <si>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</si>
  <si>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</si>
  <si>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</si>
  <si>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</si>
  <si>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</si>
  <si>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</si>
  <si>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</si>
  <si>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</si>
  <si>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</si>
  <si>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</si>
  <si>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</si>
  <si>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</si>
  <si>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</si>
  <si>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</si>
  <si>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</si>
  <si>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</si>
  <si>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</si>
  <si>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</si>
  <si>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</si>
  <si>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</si>
  <si>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</si>
  <si>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</si>
  <si>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</si>
  <si>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</si>
  <si>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</si>
  <si>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</si>
  <si>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</si>
  <si>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</si>
  <si>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</si>
  <si>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</si>
  <si>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</si>
  <si>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</si>
  <si>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</si>
  <si>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</si>
  <si>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</si>
  <si>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</si>
  <si>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</si>
  <si>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</si>
  <si>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</si>
  <si>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</si>
  <si>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</si>
  <si>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</si>
  <si>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</si>
  <si>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</si>
  <si>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</si>
  <si>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</si>
  <si>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</si>
  <si>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</si>
  <si>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</si>
  <si>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</si>
  <si>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</si>
  <si>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</si>
  <si>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</si>
  <si>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</si>
  <si>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</si>
  <si>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</si>
  <si>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</si>
  <si>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</si>
  <si>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</si>
  <si>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</si>
  <si>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</si>
  <si>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</si>
  <si>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</si>
  <si>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</si>
  <si>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</si>
  <si>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</si>
  <si>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</si>
  <si>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</si>
  <si>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</si>
  <si>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</si>
  <si>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</si>
  <si>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</si>
  <si>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</si>
  <si>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</si>
  <si>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</si>
  <si>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</si>
  <si>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</si>
  <si>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</si>
  <si>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</si>
  <si>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</si>
  <si>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</si>
  <si>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</si>
  <si>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</si>
  <si>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</si>
  <si>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</si>
  <si>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</si>
  <si>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</si>
  <si>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</si>
  <si>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</si>
  <si>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</si>
  <si>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</si>
  <si>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</si>
  <si>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</si>
  <si>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</si>
  <si>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</si>
  <si>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</si>
  <si>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</si>
  <si>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</si>
  <si>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</si>
  <si>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</si>
  <si>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</si>
  <si>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</si>
  <si>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</si>
  <si>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</si>
  <si>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</si>
  <si>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</si>
  <si>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</si>
  <si>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</si>
  <si>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</si>
  <si>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</si>
  <si>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</si>
  <si>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</si>
  <si>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</si>
  <si>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</si>
  <si>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</si>
  <si>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</si>
  <si>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</si>
  <si>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</si>
  <si>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</si>
  <si>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</si>
  <si>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</si>
  <si>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</si>
  <si>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</si>
  <si>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</si>
  <si>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</si>
  <si>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</si>
  <si>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</si>
  <si>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</si>
  <si>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</si>
  <si>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</si>
  <si>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</si>
  <si>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</si>
  <si>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</si>
  <si>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</si>
  <si>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</si>
  <si>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</si>
  <si>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</si>
  <si>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</si>
  <si>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</si>
  <si>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</si>
  <si>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</si>
  <si>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</si>
  <si>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</si>
  <si>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</si>
  <si>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</si>
  <si>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</si>
  <si>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</si>
  <si>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</si>
  <si>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</si>
  <si>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</si>
  <si>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</si>
  <si>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</si>
  <si>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</si>
  <si>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</si>
  <si>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</si>
  <si>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</si>
  <si>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</si>
  <si>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</si>
  <si>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</si>
  <si>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</si>
  <si>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</si>
  <si>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</si>
  <si>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</si>
  <si>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</si>
  <si>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</si>
  <si>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</si>
  <si>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</si>
  <si>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</si>
  <si>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</si>
  <si>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</si>
  <si>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</si>
  <si>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</si>
  <si>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</si>
  <si>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</si>
  <si>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</si>
  <si>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</si>
  <si>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</si>
  <si>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</si>
  <si>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</si>
  <si>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</si>
  <si>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</si>
  <si>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</si>
  <si>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</si>
  <si>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</si>
  <si>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</si>
  <si>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</si>
  <si>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</si>
  <si>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</si>
  <si>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</si>
  <si>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</si>
  <si>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</si>
  <si>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</si>
  <si>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</si>
  <si>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</si>
  <si>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</si>
  <si>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</si>
  <si>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</si>
  <si>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</si>
  <si>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</si>
  <si>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</si>
  <si>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</si>
  <si>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</si>
  <si>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</si>
  <si>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</si>
  <si>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</si>
  <si>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</si>
  <si>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</si>
  <si>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</si>
  <si>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</si>
  <si>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</si>
  <si>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</si>
  <si>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</si>
  <si>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</si>
  <si>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</si>
  <si>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</si>
  <si>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</si>
  <si>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</si>
  <si>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</si>
  <si>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</si>
  <si>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</si>
  <si>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</si>
  <si>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</si>
  <si>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</si>
  <si>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</si>
  <si>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</si>
  <si>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</si>
  <si>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</si>
  <si>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</si>
  <si>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</si>
  <si>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</si>
  <si>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</si>
  <si>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</si>
  <si>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</si>
  <si>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</si>
  <si>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</si>
  <si>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</si>
  <si>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</si>
  <si>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</si>
  <si>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</si>
  <si>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</si>
  <si>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</si>
  <si>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</si>
  <si>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</si>
  <si>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</si>
  <si>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</si>
  <si>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</si>
  <si>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</si>
  <si>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</si>
  <si>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</si>
  <si>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</si>
  <si>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</si>
  <si>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</si>
  <si>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</si>
  <si>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</si>
  <si>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</si>
  <si>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</si>
  <si>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</si>
  <si>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</si>
  <si>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</si>
  <si>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</si>
  <si>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</si>
  <si>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</si>
  <si>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</si>
  <si>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</si>
  <si>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</si>
  <si>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</si>
  <si>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</si>
  <si>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</si>
  <si>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</si>
  <si>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</si>
  <si>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</si>
  <si>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</si>
  <si>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</si>
  <si>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</si>
  <si>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</si>
  <si>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</si>
  <si>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</si>
  <si>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</si>
  <si>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</si>
  <si>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</si>
  <si>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</si>
  <si>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</si>
  <si>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</si>
  <si>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</si>
  <si>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</si>
  <si>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</si>
  <si>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</si>
  <si>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</si>
  <si>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</si>
  <si>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</si>
  <si>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</si>
  <si>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</si>
  <si>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</si>
  <si>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</si>
  <si>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</si>
  <si>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</si>
  <si>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</si>
  <si>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</si>
  <si>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</si>
  <si>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</si>
  <si>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</si>
  <si>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</si>
  <si>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</si>
  <si>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</si>
  <si>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</si>
  <si>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</si>
  <si>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</si>
  <si>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</si>
  <si>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</si>
  <si>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</si>
  <si>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</si>
  <si>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</si>
  <si>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</si>
  <si>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</si>
  <si>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</si>
  <si>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</si>
  <si>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</si>
  <si>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</si>
  <si>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</si>
  <si>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</si>
  <si>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</si>
  <si>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</si>
  <si>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</si>
  <si>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</si>
  <si>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</si>
  <si>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</si>
  <si>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</si>
  <si>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</si>
  <si>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</si>
  <si>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</si>
  <si>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</si>
  <si>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</si>
  <si>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</si>
  <si>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</si>
  <si>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</si>
  <si>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</si>
  <si>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</si>
  <si>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</si>
  <si>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</si>
  <si>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</si>
  <si>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</si>
  <si>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</si>
  <si>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</si>
  <si>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</si>
  <si>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</si>
  <si>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</si>
  <si>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</si>
  <si>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</si>
  <si>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</si>
  <si>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</si>
  <si>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</si>
  <si>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</si>
  <si>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</si>
  <si>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</si>
  <si>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</si>
  <si>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</si>
  <si>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</si>
  <si>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</si>
  <si>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</si>
  <si>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</si>
  <si>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</si>
  <si>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</si>
  <si>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</si>
  <si>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</si>
  <si>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</si>
  <si>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</si>
  <si>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</si>
  <si>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</si>
  <si>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</si>
  <si>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</si>
  <si>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</si>
  <si>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</si>
  <si>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</si>
  <si>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</si>
  <si>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</si>
  <si>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</si>
  <si>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</si>
  <si>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</si>
  <si>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</si>
  <si>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</si>
  <si>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</si>
  <si>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</si>
  <si>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</si>
  <si>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</si>
  <si>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</si>
  <si>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</si>
  <si>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</si>
  <si>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</si>
  <si>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</si>
  <si>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</si>
  <si>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</si>
  <si>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</si>
  <si>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</si>
  <si>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</si>
  <si>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</si>
  <si>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</si>
  <si>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</si>
  <si>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</si>
  <si>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</si>
  <si>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</si>
  <si>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</si>
  <si>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</si>
  <si>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</si>
  <si>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</si>
  <si>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</si>
  <si>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</si>
  <si>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</si>
  <si>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</si>
  <si>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</si>
  <si>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</si>
  <si>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</si>
  <si>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</si>
  <si>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</si>
  <si>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</si>
  <si>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</si>
  <si>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</si>
  <si>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</si>
  <si>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</si>
  <si>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</si>
  <si>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</si>
  <si>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</si>
  <si>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</si>
  <si>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</si>
  <si>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</si>
  <si>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</si>
  <si>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</si>
  <si>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</si>
  <si>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</si>
  <si>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</si>
  <si>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</si>
  <si>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</si>
  <si>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</si>
  <si>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</si>
  <si>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</si>
  <si>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</si>
  <si>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</si>
  <si>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</si>
  <si>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</si>
  <si>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</si>
  <si>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</si>
  <si>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</si>
  <si>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</si>
  <si>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</si>
  <si>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</si>
  <si>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</si>
  <si>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</si>
  <si>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</si>
  <si>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</si>
  <si>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</si>
  <si>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</si>
  <si>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</si>
  <si>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</si>
  <si>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</si>
  <si>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</si>
  <si>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</si>
  <si>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</si>
  <si>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</si>
  <si>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</si>
  <si>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</si>
  <si>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</si>
  <si>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</si>
  <si>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</si>
  <si>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</si>
  <si>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</si>
  <si>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</si>
  <si>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</si>
  <si>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</si>
  <si>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</si>
  <si>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</si>
  <si>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</si>
  <si>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</si>
  <si>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</si>
  <si>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</si>
  <si>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</si>
  <si>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</si>
  <si>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</si>
  <si>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</si>
  <si>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</si>
  <si>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</si>
  <si>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</si>
  <si>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</si>
  <si>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</si>
  <si>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</si>
  <si>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</si>
  <si>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</si>
  <si>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</si>
  <si>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</si>
  <si>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</si>
  <si>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</si>
  <si>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</si>
  <si>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</si>
  <si>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</si>
  <si>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</si>
  <si>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</si>
  <si>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</si>
  <si>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</si>
  <si>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</si>
  <si>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</si>
  <si>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</si>
  <si>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</si>
  <si>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</si>
  <si>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</si>
  <si>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</si>
  <si>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</si>
  <si>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</si>
  <si>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</si>
  <si>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</si>
  <si>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</si>
  <si>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</si>
  <si>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</si>
  <si>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</si>
  <si>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</si>
  <si>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</si>
  <si>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</si>
  <si>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</si>
  <si>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</si>
  <si>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</si>
  <si>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</si>
  <si>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</si>
  <si>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</si>
  <si>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</si>
  <si>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</si>
  <si>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</si>
  <si>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</si>
  <si>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</si>
  <si>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</si>
  <si>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</si>
  <si>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</si>
  <si>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</si>
  <si>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</si>
  <si>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</si>
  <si>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</si>
  <si>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</si>
  <si>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</si>
  <si>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</si>
  <si>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</si>
  <si>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</si>
  <si>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</si>
  <si>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</si>
  <si>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</si>
  <si>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</si>
  <si>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</si>
  <si>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</si>
  <si>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</si>
  <si>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</si>
  <si>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</si>
  <si>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</si>
  <si>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</si>
  <si>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</si>
  <si>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</si>
  <si>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</si>
  <si>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</si>
  <si>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</si>
  <si>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</si>
  <si>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</si>
  <si>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</si>
  <si>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</si>
  <si>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</si>
  <si>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</si>
  <si>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</si>
  <si>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</si>
  <si>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</si>
  <si>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</si>
  <si>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</si>
  <si>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</si>
  <si>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</si>
  <si>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</si>
  <si>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</si>
  <si>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</si>
  <si>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</si>
  <si>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</si>
  <si>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</si>
  <si>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</si>
  <si>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</si>
  <si>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</si>
  <si>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</si>
  <si>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</si>
  <si>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</si>
  <si>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</si>
  <si>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</si>
  <si>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</si>
  <si>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</si>
  <si>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</si>
  <si>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</si>
  <si>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</si>
  <si>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</si>
  <si>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</si>
  <si>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</si>
  <si>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</si>
  <si>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</si>
  <si>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</si>
  <si>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</si>
  <si>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</si>
  <si>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</si>
  <si>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</si>
  <si>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</si>
  <si>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</si>
  <si>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</si>
  <si>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</si>
  <si>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</si>
  <si>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</si>
  <si>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</si>
  <si>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</si>
  <si>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</si>
  <si>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</si>
  <si>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</si>
  <si>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</si>
  <si>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</si>
  <si>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</si>
  <si>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</si>
  <si>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</si>
  <si>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</si>
  <si>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</si>
  <si>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</si>
  <si>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</si>
  <si>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</si>
  <si>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</si>
  <si>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</si>
  <si>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</si>
  <si>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</si>
  <si>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</si>
  <si>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</si>
  <si>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</si>
  <si>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</si>
  <si>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</si>
  <si>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</si>
  <si>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</si>
  <si>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</si>
  <si>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</si>
  <si>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</si>
  <si>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</si>
  <si>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</si>
  <si>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</si>
  <si>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</si>
  <si>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</si>
  <si>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</si>
  <si>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</si>
  <si>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</si>
  <si>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</si>
  <si>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</si>
  <si>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</si>
  <si>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</si>
  <si>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</si>
  <si>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</si>
  <si>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</si>
  <si>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</si>
  <si>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</si>
  <si>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</si>
  <si>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</si>
  <si>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</si>
  <si>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</si>
  <si>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</si>
  <si>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</si>
  <si>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</si>
  <si>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</si>
  <si>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</si>
  <si>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</si>
  <si>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</si>
  <si>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</si>
  <si>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</si>
  <si>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</si>
  <si>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</si>
  <si>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</si>
  <si>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</si>
  <si>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</si>
  <si>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</si>
  <si>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</si>
  <si>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</si>
  <si>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</si>
  <si>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</si>
  <si>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</si>
  <si>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</si>
  <si>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</si>
  <si>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</si>
  <si>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</si>
  <si>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</si>
  <si>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</si>
  <si>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</si>
  <si>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</si>
  <si>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</si>
  <si>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</si>
  <si>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</si>
  <si>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</si>
  <si>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</si>
  <si>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</si>
  <si>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</si>
  <si>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</si>
  <si>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</si>
  <si>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</si>
  <si>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</si>
  <si>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</si>
  <si>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</si>
  <si>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</si>
  <si>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</si>
  <si>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</si>
  <si>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</si>
  <si>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</si>
  <si>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</si>
  <si>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</si>
  <si>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</si>
  <si>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</si>
  <si>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</si>
  <si>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</si>
  <si>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</si>
  <si>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</si>
  <si>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</si>
  <si>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</si>
  <si>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</si>
  <si>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</si>
  <si>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</si>
  <si>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</si>
  <si>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</si>
  <si>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</si>
  <si>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</si>
  <si>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</si>
  <si>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</si>
  <si>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</si>
  <si>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</si>
  <si>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</si>
  <si>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</si>
  <si>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</si>
  <si>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</si>
  <si>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</si>
  <si>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</si>
  <si>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</si>
  <si>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</si>
  <si>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</si>
  <si>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</si>
  <si>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</si>
  <si>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</si>
  <si>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</si>
  <si>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</si>
  <si>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</si>
  <si>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</si>
  <si>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</si>
  <si>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</si>
  <si>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</si>
  <si>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</si>
  <si>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</si>
  <si>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</si>
  <si>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</si>
  <si>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</si>
  <si>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</si>
  <si>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</si>
  <si>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</si>
  <si>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</si>
  <si>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</si>
  <si>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</si>
  <si>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</si>
  <si>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</si>
  <si>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</si>
  <si>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</si>
  <si>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</si>
  <si>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</si>
  <si>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</si>
  <si>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</si>
  <si>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</si>
  <si>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</si>
  <si>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</si>
  <si>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</si>
  <si>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</si>
  <si>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</si>
  <si>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</si>
  <si>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</si>
  <si>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</si>
  <si>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</si>
  <si>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</si>
  <si>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</si>
  <si>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</si>
  <si>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</si>
  <si>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</si>
  <si>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</si>
  <si>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</si>
  <si>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</si>
  <si>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</si>
  <si>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</si>
  <si>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</si>
  <si>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</si>
  <si>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</si>
  <si>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</si>
  <si>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</si>
  <si>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</si>
  <si>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</si>
  <si>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</si>
  <si>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</si>
  <si>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</si>
  <si>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</si>
  <si>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</si>
  <si>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</si>
  <si>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</si>
  <si>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</si>
  <si>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</si>
  <si>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</si>
  <si>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</si>
  <si>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</si>
  <si>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</si>
  <si>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</si>
  <si>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</si>
  <si>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</si>
  <si>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</si>
  <si>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</si>
  <si>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</si>
  <si>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</si>
  <si>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</si>
  <si>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</si>
  <si>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</si>
  <si>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</si>
  <si>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</si>
  <si>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</si>
  <si>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</si>
  <si>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</si>
  <si>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</si>
  <si>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</si>
  <si>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</si>
  <si>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</si>
  <si>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</si>
  <si>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</si>
  <si>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</si>
  <si>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</si>
  <si>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</si>
  <si>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</si>
  <si>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</si>
  <si>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</si>
  <si>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</si>
  <si>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</si>
  <si>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</si>
  <si>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</si>
  <si>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</si>
  <si>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</si>
  <si>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</si>
  <si>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</si>
  <si>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</si>
  <si>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</si>
  <si>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</si>
  <si>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</si>
  <si>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</si>
  <si>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</si>
  <si>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</si>
  <si>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</si>
  <si>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</si>
  <si>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</si>
  <si>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</si>
  <si>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</si>
  <si>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</si>
  <si>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</si>
  <si>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</si>
  <si>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</si>
  <si>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</si>
  <si>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</si>
  <si>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</si>
  <si>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</si>
  <si>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</si>
  <si>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</si>
  <si>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</si>
  <si>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</si>
  <si>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</si>
  <si>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</si>
  <si>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</si>
  <si>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</si>
  <si>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</si>
  <si>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</si>
  <si>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</si>
  <si>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</si>
  <si>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</si>
  <si>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</si>
  <si>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</si>
  <si>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</si>
  <si>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</si>
  <si>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</si>
  <si>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</si>
  <si>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</si>
  <si>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</si>
  <si>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</si>
  <si>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</si>
  <si>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</si>
  <si>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</si>
  <si>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</si>
  <si>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</si>
  <si>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</si>
  <si>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</si>
  <si>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</si>
  <si>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</si>
  <si>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</si>
  <si>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</si>
  <si>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</si>
  <si>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</si>
  <si>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</si>
  <si>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</si>
  <si>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</si>
  <si>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</si>
  <si>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</si>
  <si>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</si>
  <si>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</si>
  <si>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</si>
  <si>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</si>
  <si>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</si>
  <si>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</si>
  <si>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</si>
  <si>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</si>
  <si>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</si>
  <si>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</si>
  <si>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</si>
  <si>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</si>
  <si>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</si>
  <si>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</si>
  <si>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</si>
  <si>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</si>
  <si>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</si>
  <si>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</si>
  <si>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</si>
  <si>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</si>
  <si>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</si>
  <si>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</si>
  <si>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</si>
  <si>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</si>
  <si>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</si>
  <si>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</si>
  <si>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</si>
  <si>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</si>
  <si>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</si>
  <si>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</si>
  <si>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</si>
  <si>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</si>
  <si>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</si>
  <si>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</si>
  <si>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</si>
  <si>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</si>
  <si>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</si>
  <si>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</si>
  <si>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</si>
  <si>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</si>
  <si>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</si>
  <si>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</si>
  <si>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</si>
  <si>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</si>
  <si>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</si>
  <si>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</si>
  <si>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</si>
  <si>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</si>
  <si>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</si>
  <si>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</si>
  <si>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</si>
  <si>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</si>
  <si>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</si>
  <si>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</si>
  <si>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</si>
  <si>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</si>
  <si>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</si>
  <si>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</si>
  <si>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</si>
  <si>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</si>
  <si>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</si>
  <si>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</si>
  <si>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</si>
  <si>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</si>
  <si>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</si>
  <si>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</si>
  <si>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</si>
  <si>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</si>
  <si>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</si>
  <si>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</si>
  <si>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</si>
  <si>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</si>
  <si>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</si>
  <si>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</si>
  <si>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</si>
  <si>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</si>
  <si>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</si>
  <si>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</si>
  <si>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</si>
  <si>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</si>
  <si>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</si>
  <si>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</si>
  <si>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</si>
  <si>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</si>
  <si>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</si>
  <si>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</si>
  <si>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</si>
  <si>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</si>
  <si>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</si>
  <si>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</si>
  <si>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</si>
  <si>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</si>
  <si>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</si>
  <si>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</si>
  <si>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</si>
  <si>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</si>
  <si>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</si>
  <si>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</si>
  <si>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</si>
  <si>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</si>
  <si>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</si>
  <si>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</si>
  <si>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</si>
  <si>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</si>
  <si>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</si>
  <si>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</si>
  <si>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</si>
  <si>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</si>
  <si>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</si>
  <si>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</si>
  <si>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</si>
  <si>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</si>
  <si>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</si>
  <si>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</si>
  <si>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</si>
  <si>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</si>
  <si>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</si>
  <si>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</si>
  <si>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</si>
  <si>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</si>
  <si>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</si>
  <si>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</si>
  <si>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</si>
  <si>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</si>
  <si>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</si>
  <si>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</si>
  <si>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</si>
  <si>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</si>
  <si>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</si>
  <si>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</si>
  <si>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</si>
  <si>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</si>
  <si>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</si>
  <si>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</si>
  <si>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</si>
  <si>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</si>
  <si>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</si>
  <si>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</si>
  <si>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</si>
  <si>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</si>
  <si>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</si>
  <si>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</si>
  <si>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</si>
  <si>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</si>
  <si>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</si>
  <si>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</si>
  <si>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</si>
  <si>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</si>
  <si>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</si>
  <si>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</si>
  <si>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</si>
  <si>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</si>
  <si>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</si>
  <si>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</si>
  <si>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</si>
  <si>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</si>
  <si>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</si>
  <si>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</si>
  <si>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</si>
  <si>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</si>
  <si>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</si>
  <si>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</si>
  <si>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</si>
  <si>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</si>
  <si>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</si>
  <si>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</si>
  <si>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</si>
  <si>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</si>
  <si>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</si>
  <si>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</si>
  <si>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</si>
  <si>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</si>
  <si>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</si>
  <si>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</si>
  <si>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</si>
  <si>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</si>
  <si>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</si>
  <si>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</si>
  <si>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</si>
  <si>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</si>
  <si>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</si>
  <si>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</si>
  <si>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</si>
  <si>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</si>
  <si>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</si>
  <si>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</si>
  <si>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</si>
  <si>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</si>
  <si>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</si>
  <si>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</si>
  <si>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</si>
  <si>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</si>
  <si>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</si>
  <si>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</si>
  <si>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</si>
  <si>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</si>
  <si>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</si>
  <si>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</si>
  <si>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</si>
  <si>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</si>
  <si>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</si>
  <si>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</si>
  <si>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</si>
  <si>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</si>
  <si>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</si>
  <si>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</si>
  <si>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</si>
  <si>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</si>
  <si>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</si>
  <si>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</si>
  <si>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</si>
  <si>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</si>
  <si>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</si>
  <si>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</si>
  <si>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</si>
  <si>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</si>
  <si>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</si>
  <si>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</si>
  <si>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</si>
  <si>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</si>
  <si>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</si>
  <si>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</si>
  <si>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</si>
  <si>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</si>
  <si>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</si>
  <si>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</si>
  <si>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</si>
  <si>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</si>
  <si>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</si>
  <si>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</si>
  <si>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</si>
  <si>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</si>
  <si>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</si>
  <si>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</si>
  <si>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</si>
  <si>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</si>
  <si>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</si>
  <si>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</si>
  <si>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</si>
  <si>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</si>
  <si>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</si>
  <si>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</si>
  <si>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</si>
  <si>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</si>
  <si>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</si>
  <si>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</si>
  <si>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</si>
  <si>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</si>
  <si>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</si>
  <si>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</si>
  <si>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</si>
  <si>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</si>
  <si>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</si>
  <si>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</si>
  <si>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</si>
  <si>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</si>
  <si>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</si>
  <si>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</si>
  <si>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</si>
  <si>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</si>
  <si>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</si>
  <si>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</si>
  <si>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</si>
  <si>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</si>
  <si>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</si>
  <si>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</si>
  <si>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</si>
  <si>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</si>
  <si>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</si>
  <si>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</si>
  <si>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</si>
  <si>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</si>
  <si>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</si>
  <si>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</si>
  <si>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</si>
  <si>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</si>
  <si>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</si>
  <si>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</si>
  <si>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</si>
  <si>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</si>
  <si>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</si>
  <si>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</si>
  <si>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</si>
  <si>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</si>
  <si>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</si>
  <si>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</si>
  <si>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</si>
  <si>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</si>
  <si>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</si>
  <si>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</si>
  <si>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</si>
  <si>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</si>
  <si>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</si>
  <si>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</si>
  <si>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</si>
  <si>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</si>
  <si>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</si>
  <si>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</si>
  <si>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</si>
  <si>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</si>
  <si>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</si>
  <si>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</si>
  <si>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</si>
  <si>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</si>
  <si>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</si>
  <si>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</si>
  <si>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</si>
  <si>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</si>
  <si>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</si>
  <si>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</si>
  <si>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</si>
  <si>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</si>
  <si>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</si>
  <si>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</si>
  <si>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</si>
  <si>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</si>
  <si>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</si>
  <si>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</si>
  <si>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</si>
  <si>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</si>
  <si>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</si>
  <si>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</si>
  <si>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</si>
  <si>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</si>
  <si>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</si>
  <si>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</si>
  <si>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</si>
  <si>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</si>
  <si>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</si>
  <si>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</si>
  <si>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</si>
  <si>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</si>
  <si>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</si>
  <si>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</si>
  <si>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</si>
  <si>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</si>
  <si>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</si>
  <si>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</si>
  <si>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</si>
  <si>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</si>
  <si>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</si>
  <si>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</si>
  <si>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</si>
  <si>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</si>
  <si>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</si>
  <si>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</si>
  <si>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</si>
  <si>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</si>
  <si>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</si>
  <si>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</si>
  <si>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</si>
  <si>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</si>
  <si>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</si>
  <si>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</si>
  <si>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</si>
  <si>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</si>
  <si>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</si>
  <si>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</si>
  <si>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</si>
  <si>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</si>
  <si>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</si>
  <si>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</si>
  <si>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</si>
  <si>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</si>
  <si>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</si>
  <si>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</si>
  <si>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</si>
  <si>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</si>
  <si>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</si>
  <si>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</si>
  <si>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</si>
  <si>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</si>
  <si>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</si>
  <si>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</si>
  <si>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</si>
  <si>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</si>
  <si>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</si>
  <si>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</si>
  <si>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</si>
  <si>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</si>
  <si>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</si>
  <si>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</si>
  <si>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</si>
  <si>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</si>
  <si>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</si>
  <si>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</si>
  <si>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</si>
  <si>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</si>
  <si>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</si>
  <si>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</si>
  <si>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</si>
  <si>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</si>
  <si>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</si>
  <si>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</si>
  <si>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</si>
  <si>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</si>
  <si>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</si>
  <si>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</si>
  <si>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</si>
  <si>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</si>
  <si>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</si>
  <si>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</si>
  <si>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</si>
  <si>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</si>
  <si>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</si>
  <si>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</si>
  <si>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</si>
  <si>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</si>
  <si>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</si>
  <si>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</si>
  <si>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</si>
  <si>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</si>
  <si>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</si>
  <si>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</si>
  <si>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</si>
  <si>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</si>
  <si>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</si>
  <si>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</si>
  <si>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</si>
  <si>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</si>
  <si>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</si>
  <si>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</si>
  <si>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</si>
  <si>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</si>
  <si>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</si>
  <si>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</si>
  <si>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</si>
  <si>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</si>
  <si>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</si>
  <si>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</si>
  <si>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</si>
  <si>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</si>
  <si>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</si>
  <si>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</si>
  <si>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</si>
  <si>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</si>
  <si>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</si>
  <si>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</si>
  <si>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</si>
  <si>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</si>
  <si>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</si>
  <si>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</si>
  <si>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</si>
  <si>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</si>
  <si>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</si>
  <si>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</si>
  <si>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</si>
  <si>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</si>
  <si>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</si>
  <si>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</si>
  <si>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</si>
  <si>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</si>
  <si>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</si>
  <si>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</si>
  <si>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</si>
  <si>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</si>
  <si>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</si>
  <si>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</si>
  <si>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</si>
  <si>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</si>
  <si>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</si>
  <si>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</si>
  <si>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</si>
  <si>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</si>
  <si>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</si>
  <si>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</si>
  <si>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</si>
  <si>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</si>
  <si>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</si>
  <si>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</si>
  <si>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</si>
  <si>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</si>
  <si>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</si>
  <si>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</si>
  <si>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</si>
  <si>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</si>
  <si>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</si>
  <si>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</si>
  <si>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</si>
  <si>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</si>
  <si>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</si>
  <si>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</si>
  <si>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</si>
  <si>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</si>
  <si>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</si>
  <si>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</si>
  <si>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</si>
  <si>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</si>
  <si>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</si>
  <si>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</si>
  <si>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</si>
  <si>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</si>
  <si>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</si>
  <si>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</si>
  <si>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</si>
  <si>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</si>
  <si>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</si>
  <si>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</si>
  <si>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</si>
  <si>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</si>
  <si>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</si>
  <si>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</si>
  <si>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</si>
  <si>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</si>
  <si>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</si>
  <si>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</si>
  <si>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</si>
  <si>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</si>
  <si>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</si>
  <si>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</si>
  <si>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</si>
  <si>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</si>
  <si>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</si>
  <si>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</si>
  <si>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</si>
  <si>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</si>
  <si>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</si>
  <si>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</si>
  <si>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</si>
  <si>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</si>
  <si>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</si>
  <si>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</si>
  <si>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</si>
  <si>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</si>
  <si>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</si>
  <si>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</si>
  <si>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</si>
  <si>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</si>
  <si>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</si>
  <si>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</si>
  <si>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</si>
  <si>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</si>
  <si>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</si>
  <si>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</si>
  <si>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</si>
  <si>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</si>
  <si>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</si>
  <si>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</si>
  <si>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</si>
  <si>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</si>
  <si>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</si>
  <si>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</si>
  <si>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</si>
  <si>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</si>
  <si>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</si>
  <si>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</si>
  <si>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</si>
  <si>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</si>
  <si>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</si>
  <si>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</si>
  <si>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</si>
  <si>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</si>
  <si>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</si>
  <si>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</si>
  <si>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</si>
  <si>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</si>
  <si>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</si>
  <si>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</si>
  <si>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</si>
  <si>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</si>
  <si>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</si>
  <si>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</si>
  <si>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</si>
  <si>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</si>
  <si>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</si>
  <si>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</si>
  <si>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</si>
  <si>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</si>
  <si>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</si>
  <si>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</si>
  <si>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</si>
  <si>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</si>
  <si>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</si>
  <si>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</si>
  <si>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</si>
  <si>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</si>
  <si>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</si>
  <si>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</si>
  <si>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</si>
  <si>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</si>
  <si>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</si>
  <si>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</si>
  <si>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</si>
  <si>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</si>
  <si>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</si>
  <si>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</si>
  <si>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</si>
  <si>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</si>
  <si>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</si>
  <si>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</si>
  <si>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</si>
  <si>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</si>
  <si>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</si>
  <si>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</si>
  <si>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</si>
  <si>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</si>
  <si>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</si>
  <si>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</si>
  <si>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</si>
  <si>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</si>
  <si>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</si>
  <si>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</si>
  <si>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</si>
  <si>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</si>
  <si>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</si>
  <si>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</si>
  <si>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</si>
  <si>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</si>
  <si>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</si>
  <si>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</si>
  <si>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</si>
  <si>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</si>
  <si>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</si>
  <si>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</si>
  <si>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</si>
  <si>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</si>
  <si>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</si>
  <si>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</si>
  <si>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</si>
  <si>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</si>
  <si>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</si>
  <si>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</si>
  <si>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</si>
  <si>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</si>
  <si>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</si>
  <si>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</si>
  <si>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</si>
  <si>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</si>
  <si>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</si>
  <si>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</si>
  <si>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</si>
  <si>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</si>
  <si>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</si>
  <si>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</si>
  <si>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</si>
  <si>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</si>
  <si>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</si>
  <si>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</si>
  <si>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</si>
  <si>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</si>
  <si>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</si>
  <si>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</si>
  <si>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</si>
  <si>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</si>
  <si>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</si>
  <si>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</si>
  <si>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</si>
  <si>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</si>
  <si>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</si>
  <si>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</si>
  <si>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</si>
  <si>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</si>
  <si>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</si>
  <si>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</si>
  <si>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</si>
  <si>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</si>
  <si>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</si>
  <si>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</si>
  <si>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</si>
  <si>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</si>
  <si>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</si>
  <si>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</si>
  <si>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</si>
  <si>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</si>
  <si>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</si>
  <si>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</si>
  <si>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</si>
  <si>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</si>
  <si>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</si>
  <si>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</si>
  <si>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</si>
  <si>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</si>
  <si>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</si>
  <si>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</si>
  <si>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</si>
  <si>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</si>
  <si>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</si>
  <si>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</si>
  <si>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</si>
  <si>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</si>
  <si>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</si>
  <si>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</si>
  <si>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</si>
  <si>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</si>
  <si>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</si>
  <si>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</si>
  <si>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</si>
  <si>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</si>
  <si>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</si>
  <si>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</si>
  <si>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</si>
  <si>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</si>
  <si>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</si>
  <si>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</si>
  <si>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</si>
  <si>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</si>
  <si>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</si>
  <si>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</si>
  <si>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</si>
  <si>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</si>
  <si>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</si>
  <si>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</si>
  <si>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</si>
  <si>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</si>
  <si>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</si>
  <si>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</si>
  <si>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</si>
  <si>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</si>
  <si>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</si>
  <si>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</si>
  <si>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</si>
  <si>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</si>
  <si>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</si>
  <si>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</si>
  <si>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</si>
  <si>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</si>
  <si>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</si>
  <si>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</si>
  <si>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</si>
  <si>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</si>
  <si>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</si>
  <si>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</si>
  <si>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</si>
  <si>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</si>
  <si>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</si>
  <si>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</si>
  <si>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</si>
  <si>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</si>
  <si>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</si>
  <si>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</si>
  <si>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</si>
  <si>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</si>
  <si>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</si>
  <si>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</si>
  <si>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</si>
  <si>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</si>
  <si>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</si>
  <si>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</si>
  <si>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</si>
  <si>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</si>
  <si>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</si>
  <si>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</si>
  <si>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</si>
  <si>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</si>
  <si>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</si>
  <si>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</si>
  <si>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</si>
  <si>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</si>
  <si>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</si>
  <si>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</si>
  <si>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</si>
  <si>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</si>
  <si>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</si>
  <si>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</si>
  <si>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</si>
  <si>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</si>
  <si>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</si>
  <si>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</si>
  <si>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</si>
  <si>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</si>
  <si>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</si>
  <si>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</si>
  <si>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</si>
  <si>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</si>
  <si>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</si>
  <si>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</si>
  <si>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</si>
  <si>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</si>
  <si>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</si>
  <si>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</si>
  <si>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</si>
  <si>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</si>
  <si>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</si>
  <si>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</si>
  <si>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</si>
  <si>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</si>
  <si>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</si>
  <si>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</si>
  <si>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</si>
  <si>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</si>
  <si>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</si>
  <si>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</si>
  <si>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</si>
  <si>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</si>
  <si>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</si>
  <si>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</si>
  <si>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</si>
  <si>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</si>
  <si>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</si>
  <si>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</si>
  <si>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</si>
  <si>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</si>
  <si>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</si>
  <si>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</si>
  <si>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</si>
  <si>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</si>
  <si>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</si>
  <si>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</si>
  <si>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</si>
  <si>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</si>
  <si>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</si>
  <si>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</si>
  <si>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</si>
  <si>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</si>
  <si>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</si>
  <si>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</si>
  <si>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</si>
  <si>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</si>
  <si>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</si>
  <si>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</si>
  <si>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</si>
  <si>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</si>
  <si>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</si>
  <si>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</si>
  <si>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</si>
  <si>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</si>
  <si>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</si>
  <si>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</si>
  <si>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</si>
  <si>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</si>
  <si>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</si>
  <si>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</si>
  <si>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</si>
  <si>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</si>
  <si>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</si>
  <si>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</si>
  <si>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</si>
  <si>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</si>
  <si>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</si>
  <si>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</si>
  <si>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</si>
  <si>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</si>
  <si>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</si>
  <si>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</si>
  <si>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</si>
  <si>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</si>
  <si>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</si>
  <si>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</si>
  <si>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</si>
  <si>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</si>
  <si>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</si>
  <si>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</si>
  <si>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</si>
  <si>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</si>
  <si>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</si>
  <si>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</si>
  <si>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</si>
  <si>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</si>
  <si>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</si>
  <si>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</si>
  <si>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</si>
  <si>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</si>
  <si>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</si>
  <si>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</si>
  <si>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</si>
  <si>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</si>
  <si>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</si>
  <si>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</si>
  <si>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</si>
  <si>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</si>
  <si>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</si>
  <si>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</si>
  <si>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</si>
  <si>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</si>
  <si>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</si>
  <si>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</si>
  <si>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</si>
  <si>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</si>
  <si>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</si>
  <si>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</si>
  <si>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</si>
  <si>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</si>
  <si>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</si>
  <si>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</si>
  <si>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</si>
  <si>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</si>
  <si>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</si>
  <si>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</si>
  <si>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</si>
  <si>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</si>
  <si>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</si>
  <si>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</si>
  <si>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</si>
  <si>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</si>
  <si>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</si>
  <si>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</si>
  <si>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</si>
  <si>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</si>
  <si>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</si>
  <si>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</si>
  <si>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</si>
  <si>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</si>
  <si>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</si>
  <si>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</si>
  <si>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</si>
  <si>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</si>
  <si>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</si>
  <si>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</si>
  <si>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</si>
  <si>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</si>
  <si>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</si>
  <si>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</si>
  <si>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</si>
  <si>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</si>
  <si>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</si>
  <si>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</si>
  <si>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</si>
  <si>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</si>
  <si>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</si>
  <si>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</si>
  <si>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</si>
  <si>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</si>
  <si>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</si>
  <si>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</si>
  <si>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</si>
  <si>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</si>
  <si>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</si>
  <si>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</si>
  <si>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</si>
  <si>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</si>
  <si>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</si>
  <si>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</si>
  <si>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</si>
  <si>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</si>
  <si>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</si>
  <si>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</si>
  <si>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</si>
  <si>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</si>
  <si>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</si>
  <si>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</si>
  <si>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</si>
  <si>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</si>
  <si>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</si>
  <si>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</si>
  <si>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</si>
  <si>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</si>
  <si>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</si>
  <si>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</si>
  <si>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</si>
  <si>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</si>
  <si>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</si>
  <si>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</si>
  <si>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</si>
  <si>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</si>
  <si>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</si>
  <si>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</si>
  <si>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</si>
  <si>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</si>
  <si>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</si>
  <si>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</si>
  <si>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</si>
  <si>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</si>
  <si>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</si>
  <si>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</si>
  <si>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</si>
  <si>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</si>
  <si>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</si>
  <si>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</si>
  <si>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</si>
  <si>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</si>
  <si>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</si>
  <si>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</si>
  <si>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</si>
  <si>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</si>
  <si>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</si>
  <si>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</si>
  <si>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</si>
  <si>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</si>
  <si>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</si>
  <si>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</si>
  <si>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</si>
  <si>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</si>
  <si>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</si>
  <si>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</si>
  <si>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</si>
  <si>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</si>
  <si>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</si>
  <si>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</si>
  <si>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</si>
  <si>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</si>
  <si>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</si>
  <si>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</si>
  <si>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</si>
  <si>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</si>
  <si>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</si>
  <si>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</si>
  <si>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</si>
  <si>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</si>
  <si>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</si>
  <si>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</si>
  <si>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</si>
  <si>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</si>
  <si>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</si>
  <si>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</si>
  <si>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</si>
  <si>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</si>
  <si>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</si>
  <si>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</si>
  <si>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</si>
  <si>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</si>
  <si>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</si>
  <si>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</si>
  <si>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</si>
  <si>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</si>
  <si>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</si>
  <si>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</si>
  <si>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</si>
  <si>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</si>
  <si>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</si>
  <si>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</si>
  <si>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</si>
  <si>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</si>
  <si>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</si>
  <si>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</si>
  <si>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</si>
  <si>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</si>
  <si>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</si>
  <si>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</si>
  <si>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</si>
  <si>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</si>
  <si>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</si>
  <si>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</si>
  <si>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</si>
  <si>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</si>
  <si>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</si>
  <si>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</si>
  <si>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</si>
  <si>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</si>
  <si>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</si>
  <si>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</si>
  <si>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</si>
  <si>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</si>
  <si>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</si>
  <si>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</si>
  <si>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</si>
  <si>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</si>
  <si>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</si>
  <si>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</si>
  <si>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</si>
  <si>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</si>
  <si>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</si>
  <si>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</si>
  <si>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</si>
  <si>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</si>
  <si>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</si>
  <si>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</si>
  <si>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</si>
  <si>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</si>
  <si>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</si>
  <si>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</si>
  <si>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</si>
  <si>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</si>
  <si>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</si>
  <si>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</si>
  <si>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</si>
  <si>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</si>
  <si>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</si>
  <si>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</si>
  <si>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</si>
  <si>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</si>
  <si>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</si>
  <si>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</si>
  <si>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</si>
  <si>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</si>
  <si>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</si>
  <si>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</si>
  <si>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</si>
  <si>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</si>
  <si>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</si>
  <si>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</si>
  <si>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</si>
  <si>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</si>
  <si>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</si>
  <si>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</si>
  <si>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</si>
  <si>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</si>
  <si>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</si>
  <si>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</si>
  <si>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</si>
  <si>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</si>
  <si>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</si>
  <si>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</si>
  <si>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</si>
  <si>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</si>
  <si>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</si>
  <si>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</si>
  <si>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</si>
  <si>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</si>
  <si>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</si>
  <si>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</si>
  <si>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</si>
  <si>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</si>
  <si>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</si>
  <si>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</si>
  <si>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</si>
  <si>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</si>
  <si>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</si>
  <si>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</si>
  <si>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</si>
  <si>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</si>
  <si>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</si>
  <si>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</si>
  <si>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</si>
  <si>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</si>
  <si>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</si>
  <si>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</si>
  <si>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</si>
  <si>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</si>
  <si>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</si>
  <si>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</si>
  <si>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</si>
  <si>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</si>
  <si>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</si>
  <si>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</si>
  <si>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</si>
  <si>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</si>
  <si>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</si>
  <si>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</si>
  <si>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</si>
  <si>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</si>
  <si>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</si>
  <si>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</si>
  <si>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</si>
  <si>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</si>
  <si>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</si>
  <si>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</si>
  <si>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</si>
  <si>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</si>
  <si>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</si>
  <si>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</si>
  <si>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</si>
  <si>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</si>
  <si>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</si>
  <si>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</si>
  <si>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</si>
  <si>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</si>
  <si>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</si>
  <si>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</si>
  <si>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</si>
  <si>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</si>
  <si>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</si>
  <si>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</si>
  <si>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</si>
  <si>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</si>
  <si>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</si>
  <si>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</si>
  <si>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</si>
  <si>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</si>
  <si>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</si>
  <si>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</si>
  <si>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</si>
  <si>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</si>
  <si>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</si>
  <si>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</si>
  <si>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</si>
  <si>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</si>
  <si>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</si>
  <si>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</si>
  <si>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</si>
  <si>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</si>
  <si>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</si>
  <si>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</si>
  <si>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</si>
  <si>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</si>
  <si>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</si>
  <si>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</si>
  <si>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</si>
  <si>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</si>
  <si>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</si>
  <si>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</si>
  <si>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</si>
  <si>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</si>
  <si>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</si>
  <si>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</si>
  <si>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</si>
  <si>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</si>
  <si>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</si>
  <si>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</si>
  <si>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</si>
  <si>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</si>
  <si>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</si>
  <si>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</si>
  <si>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</si>
  <si>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</si>
  <si>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</si>
  <si>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</si>
  <si>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</si>
  <si>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</si>
  <si>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</si>
  <si>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</si>
  <si>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</si>
  <si>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</si>
  <si>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</si>
  <si>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</si>
  <si>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</si>
  <si>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</si>
  <si>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</si>
  <si>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</si>
  <si>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</si>
  <si>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</si>
  <si>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</si>
  <si>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</si>
  <si>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</si>
  <si>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</si>
  <si>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</si>
  <si>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</si>
  <si>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</si>
  <si>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</si>
  <si>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</si>
  <si>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</si>
  <si>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</si>
  <si>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</si>
  <si>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</si>
  <si>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</si>
  <si>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</si>
  <si>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</si>
  <si>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</si>
  <si>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</si>
  <si>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</si>
  <si>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</si>
  <si>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</si>
  <si>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</si>
  <si>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</si>
  <si>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</si>
  <si>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</si>
  <si>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</si>
  <si>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</si>
  <si>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</si>
  <si>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</si>
  <si>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</si>
  <si>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</si>
  <si>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</si>
  <si>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</si>
  <si>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</si>
  <si>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</si>
  <si>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</si>
  <si>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</si>
  <si>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</si>
  <si>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</si>
  <si>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</si>
  <si>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</si>
  <si>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</si>
  <si>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</si>
  <si>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</si>
  <si>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</si>
  <si>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</si>
  <si>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</si>
  <si>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</si>
  <si>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</si>
  <si>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</si>
  <si>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</si>
  <si>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</si>
  <si>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</si>
  <si>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</si>
  <si>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</si>
  <si>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</si>
  <si>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</si>
  <si>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</si>
  <si>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</si>
  <si>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</si>
  <si>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</si>
  <si>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</si>
  <si>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</si>
  <si>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</si>
  <si>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</si>
  <si>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</si>
  <si>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</si>
  <si>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</si>
  <si>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</si>
  <si>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</si>
  <si>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</si>
  <si>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</si>
  <si>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</si>
  <si>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</si>
  <si>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</si>
  <si>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</si>
  <si>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</si>
  <si>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</si>
  <si>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</si>
  <si>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</si>
  <si>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</si>
  <si>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</si>
  <si>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</si>
  <si>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</si>
  <si>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</si>
  <si>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</si>
  <si>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</si>
  <si>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</si>
  <si>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</si>
  <si>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</si>
  <si>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</si>
  <si>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</si>
  <si>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</si>
  <si>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</si>
  <si>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</si>
  <si>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</si>
  <si>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</si>
  <si>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</si>
  <si>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</si>
  <si>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</si>
  <si>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</si>
  <si>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</si>
  <si>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</si>
  <si>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</si>
  <si>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</si>
  <si>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</si>
  <si>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</si>
  <si>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</si>
  <si>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</si>
  <si>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</si>
  <si>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</si>
  <si>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</si>
  <si>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</si>
  <si>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</si>
  <si>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</si>
  <si>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</si>
  <si>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</si>
  <si>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</si>
  <si>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</si>
  <si>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</si>
  <si>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</si>
  <si>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</si>
  <si>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</si>
  <si>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</si>
  <si>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</si>
  <si>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</si>
  <si>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</si>
  <si>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</si>
  <si>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</si>
  <si>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</si>
  <si>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</si>
  <si>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</si>
  <si>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</si>
  <si>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</si>
  <si>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</si>
  <si>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</si>
  <si>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</si>
  <si>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</si>
  <si>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</si>
  <si>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</si>
  <si>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</si>
  <si>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</si>
  <si>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</si>
  <si>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</si>
  <si>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</si>
  <si>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</si>
  <si>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</si>
  <si>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</si>
  <si>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</si>
  <si>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</si>
  <si>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</si>
  <si>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</si>
  <si>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</si>
  <si>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</si>
  <si>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</si>
  <si>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</si>
  <si>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</si>
  <si>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</si>
  <si>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</si>
  <si>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</si>
  <si>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</si>
  <si>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</si>
  <si>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</si>
  <si>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</si>
  <si>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</si>
  <si>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</si>
  <si>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</si>
  <si>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</si>
  <si>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</si>
  <si>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</si>
  <si>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</si>
  <si>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</si>
  <si>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</si>
  <si>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</si>
  <si>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</si>
  <si>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</si>
  <si>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</si>
  <si>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</si>
  <si>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</si>
  <si>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</si>
  <si>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</si>
  <si>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</si>
  <si>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</si>
  <si>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</si>
  <si>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</si>
  <si>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</si>
  <si>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</si>
  <si>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</si>
  <si>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</si>
  <si>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</si>
  <si>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</si>
  <si>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</si>
  <si>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</si>
  <si>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</si>
  <si>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</si>
  <si>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</si>
  <si>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</si>
  <si>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</si>
  <si>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</si>
  <si>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</si>
  <si>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</si>
  <si>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</si>
  <si>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</si>
  <si>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</si>
  <si>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</si>
  <si>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</si>
  <si>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</si>
  <si>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</si>
  <si>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</si>
  <si>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</si>
  <si>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</si>
  <si>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</si>
  <si>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</si>
  <si>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</si>
  <si>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</si>
  <si>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</si>
  <si>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</si>
  <si>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</si>
  <si>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</si>
  <si>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</si>
  <si>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</si>
  <si>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</si>
  <si>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</si>
  <si>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</si>
  <si>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</si>
  <si>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</si>
  <si>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</si>
  <si>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</si>
  <si>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</si>
  <si>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</si>
  <si>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</si>
  <si>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</si>
  <si>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</si>
  <si>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</si>
  <si>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</si>
  <si>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</si>
  <si>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</si>
  <si>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</si>
  <si>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</si>
  <si>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</si>
  <si>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</si>
  <si>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</si>
  <si>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</si>
  <si>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</si>
  <si>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</si>
  <si>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</si>
  <si>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</si>
  <si>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</si>
  <si>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</si>
  <si>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</si>
  <si>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</si>
  <si>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</si>
  <si>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</si>
  <si>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</si>
  <si>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</si>
  <si>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</si>
  <si>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</si>
  <si>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</si>
  <si>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</si>
  <si>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</si>
  <si>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</si>
  <si>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</si>
  <si>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</si>
  <si>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</si>
  <si>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</si>
  <si>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</si>
  <si>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</si>
  <si>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</si>
  <si>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</si>
  <si>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</si>
  <si>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</si>
  <si>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</si>
  <si>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</si>
  <si>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</si>
  <si>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</si>
  <si>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</si>
  <si>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</si>
  <si>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</si>
  <si>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</si>
  <si>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</si>
  <si>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</si>
  <si>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</si>
  <si>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</si>
  <si>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</si>
  <si>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</si>
  <si>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</si>
  <si>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</si>
  <si>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</si>
  <si>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</si>
  <si>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</si>
  <si>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</si>
  <si>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</si>
  <si>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</si>
  <si>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</si>
  <si>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</si>
  <si>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</si>
  <si>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</si>
  <si>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</si>
  <si>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</si>
  <si>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</si>
  <si>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</si>
  <si>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</si>
  <si>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</si>
  <si>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</si>
  <si>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</si>
  <si>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</si>
  <si>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</si>
  <si>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</si>
  <si>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</si>
  <si>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</si>
  <si>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</si>
  <si>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</si>
  <si>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</si>
  <si>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</si>
  <si>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</si>
  <si>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</si>
  <si>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</si>
  <si>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</si>
  <si>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</si>
  <si>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</si>
  <si>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</si>
  <si>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</si>
  <si>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</si>
  <si>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</si>
  <si>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</si>
  <si>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</si>
  <si>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</si>
  <si>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</si>
  <si>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</si>
  <si>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</si>
  <si>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</si>
  <si>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</si>
  <si>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</si>
  <si>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</si>
  <si>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</si>
  <si>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</si>
  <si>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</si>
  <si>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</si>
  <si>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</si>
  <si>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</si>
  <si>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</si>
  <si>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</si>
  <si>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</si>
  <si>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</si>
  <si>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</si>
  <si>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</si>
  <si>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</si>
  <si>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</si>
  <si>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</si>
  <si>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</si>
  <si>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</si>
  <si>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</si>
  <si>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</si>
  <si>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</si>
  <si>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</si>
  <si>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</si>
  <si>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</si>
  <si>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</si>
  <si>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</si>
  <si>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</si>
  <si>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</si>
  <si>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</si>
  <si>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</si>
  <si>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</si>
  <si>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</si>
  <si>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</si>
  <si>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</si>
  <si>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</si>
  <si>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</si>
  <si>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</si>
  <si>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</si>
  <si>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</si>
  <si>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</si>
  <si>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</si>
  <si>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</si>
  <si>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</si>
  <si>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</si>
  <si>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</si>
  <si>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</si>
  <si>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</si>
  <si>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</si>
  <si>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</si>
  <si>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</si>
  <si>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</si>
  <si>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</si>
  <si>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</si>
  <si>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</si>
  <si>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</si>
  <si>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</si>
  <si>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</si>
  <si>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</si>
  <si>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</si>
  <si>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</si>
  <si>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</si>
  <si>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</si>
  <si>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</si>
  <si>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</si>
  <si>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</si>
  <si>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</si>
  <si>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</si>
  <si>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</si>
  <si>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</si>
  <si>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</si>
  <si>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</si>
  <si>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</si>
  <si>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</si>
  <si>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</si>
  <si>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</si>
  <si>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</si>
  <si>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</si>
  <si>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</si>
  <si>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</si>
  <si>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</si>
  <si>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</si>
  <si>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</si>
  <si>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</si>
  <si>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</si>
  <si>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</si>
  <si>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</si>
  <si>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</si>
  <si>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</si>
  <si>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</si>
  <si>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</si>
  <si>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</si>
  <si>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</si>
  <si>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</si>
  <si>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</si>
  <si>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</si>
  <si>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</si>
  <si>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</si>
  <si>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</si>
  <si>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</si>
  <si>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</si>
  <si>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</si>
  <si>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</si>
  <si>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</si>
  <si>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</si>
  <si>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</si>
  <si>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</si>
  <si>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</si>
  <si>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</si>
  <si>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</si>
  <si>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</si>
  <si>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</si>
  <si>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</si>
  <si>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</si>
  <si>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</si>
  <si>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</si>
  <si>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</si>
  <si>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</si>
  <si>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</si>
  <si>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</si>
  <si>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</si>
  <si>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</si>
  <si>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</si>
  <si>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</si>
  <si>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</si>
  <si>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</si>
  <si>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</si>
  <si>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</si>
  <si>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</si>
  <si>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</si>
  <si>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</si>
  <si>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</si>
  <si>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</si>
  <si>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</si>
  <si>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</si>
  <si>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</si>
  <si>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</si>
  <si>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</si>
  <si>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</si>
  <si>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</si>
  <si>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</si>
  <si>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</si>
  <si>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</si>
  <si>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</si>
  <si>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</si>
  <si>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</si>
  <si>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</si>
  <si>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</si>
  <si>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</si>
  <si>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</si>
  <si>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</si>
  <si>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</si>
  <si>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</si>
  <si>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</si>
  <si>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</si>
  <si>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</si>
  <si>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</si>
  <si>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</si>
  <si>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</si>
  <si>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</si>
  <si>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</si>
  <si>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</si>
  <si>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</si>
  <si>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</si>
  <si>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</si>
  <si>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</si>
  <si>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</si>
  <si>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</si>
  <si>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</si>
  <si>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</si>
  <si>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</si>
  <si>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</si>
  <si>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</si>
  <si>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</si>
  <si>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</si>
  <si>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</si>
  <si>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</si>
  <si>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</si>
  <si>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</si>
  <si>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</si>
  <si>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</si>
  <si>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</si>
  <si>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</si>
  <si>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</si>
  <si>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</si>
  <si>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</si>
  <si>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</si>
  <si>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</si>
  <si>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</si>
  <si>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</si>
  <si>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</si>
  <si>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</si>
  <si>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</si>
  <si>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</si>
  <si>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</si>
  <si>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</si>
  <si>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</si>
  <si>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</si>
  <si>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</si>
  <si>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</si>
  <si>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</si>
  <si>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</si>
  <si>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</si>
  <si>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</si>
  <si>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</si>
  <si>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</si>
  <si>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</si>
  <si>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</si>
  <si>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</si>
  <si>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</si>
  <si>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</si>
  <si>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</si>
  <si>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</si>
  <si>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</si>
  <si>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</si>
  <si>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</si>
  <si>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</si>
  <si>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</si>
  <si>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</si>
  <si>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</si>
  <si>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</si>
  <si>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</si>
  <si>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</si>
  <si>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</si>
  <si>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</si>
  <si>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</si>
  <si>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</si>
  <si>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</si>
  <si>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</si>
  <si>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</si>
  <si>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</si>
  <si>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</si>
  <si>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</si>
  <si>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</si>
  <si>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</si>
  <si>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</si>
  <si>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</si>
  <si>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</si>
  <si>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</si>
  <si>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</si>
  <si>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</si>
  <si>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</si>
  <si>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</si>
  <si>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</si>
  <si>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</si>
  <si>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</si>
  <si>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</si>
  <si>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</si>
  <si>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</si>
  <si>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</si>
  <si>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</si>
  <si>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</si>
  <si>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</si>
  <si>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</si>
  <si>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</si>
  <si>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</si>
  <si>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</si>
  <si>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</si>
  <si>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</si>
  <si>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</si>
  <si>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</si>
  <si>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</si>
  <si>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</si>
  <si>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</si>
  <si>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</si>
  <si>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</si>
  <si>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</si>
  <si>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</si>
  <si>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</si>
  <si>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</si>
  <si>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</si>
  <si>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</si>
  <si>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</si>
  <si>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</si>
  <si>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</si>
  <si>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</si>
  <si>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</si>
  <si>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</si>
  <si>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</si>
  <si>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</si>
  <si>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</si>
  <si>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</si>
  <si>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</si>
  <si>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</si>
  <si>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</si>
  <si>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</si>
  <si>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</si>
  <si>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</si>
  <si>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</si>
  <si>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</si>
  <si>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</si>
  <si>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</si>
  <si>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</si>
  <si>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</si>
  <si>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</si>
  <si>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</si>
  <si>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</si>
  <si>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</si>
  <si>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</si>
  <si>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</si>
  <si>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</si>
  <si>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</si>
  <si>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</si>
  <si>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</si>
  <si>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</si>
  <si>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</si>
  <si>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</si>
  <si>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</si>
  <si>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</si>
  <si>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</si>
  <si>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</si>
  <si>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</si>
  <si>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</si>
  <si>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</si>
  <si>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</si>
  <si>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</si>
  <si>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</si>
  <si>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</si>
  <si>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</si>
  <si>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</si>
  <si>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</si>
  <si>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</si>
  <si>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</si>
  <si>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</si>
  <si>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</si>
  <si>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</si>
  <si>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</si>
  <si>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</si>
  <si>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</si>
  <si>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</si>
  <si>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</si>
  <si>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</si>
  <si>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</si>
  <si>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</si>
  <si>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</si>
  <si>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</si>
  <si>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</si>
  <si>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</si>
  <si>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</si>
  <si>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</si>
  <si>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</si>
  <si>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</si>
  <si>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</si>
  <si>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</si>
  <si>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</si>
  <si>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</si>
  <si>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</si>
  <si>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</si>
  <si>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</si>
  <si>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</si>
  <si>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</si>
  <si>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</si>
  <si>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</si>
  <si>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</si>
  <si>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</si>
  <si>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</si>
  <si>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</si>
  <si>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</si>
  <si>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</si>
  <si>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</si>
  <si>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</si>
  <si>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</si>
  <si>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</si>
  <si>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</si>
  <si>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</si>
  <si>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</si>
  <si>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</si>
  <si>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</si>
  <si>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</si>
  <si>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</si>
  <si>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</si>
  <si>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</si>
  <si>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</si>
  <si>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</si>
  <si>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</si>
  <si>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</si>
  <si>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</si>
  <si>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</si>
  <si>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</si>
  <si>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</si>
  <si>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</si>
  <si>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</si>
  <si>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</si>
  <si>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</si>
  <si>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</si>
  <si>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</si>
  <si>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</si>
  <si>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</si>
  <si>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</si>
  <si>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</si>
  <si>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</si>
  <si>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</si>
  <si>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</si>
  <si>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</si>
  <si>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</si>
  <si>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</si>
  <si>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</si>
  <si>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</si>
  <si>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</si>
  <si>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</si>
  <si>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</si>
  <si>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</si>
  <si>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</si>
  <si>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</si>
  <si>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</si>
  <si>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</si>
  <si>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</si>
  <si>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</si>
  <si>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</si>
  <si>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</si>
  <si>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</si>
  <si>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</si>
  <si>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</si>
  <si>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</si>
  <si>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</si>
  <si>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</si>
  <si>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</si>
  <si>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</si>
  <si>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</si>
  <si>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</si>
  <si>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</si>
  <si>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</si>
  <si>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</si>
  <si>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</si>
  <si>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</si>
  <si>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</si>
  <si>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</si>
  <si>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</si>
  <si>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</si>
  <si>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</si>
  <si>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</si>
  <si>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</si>
  <si>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</si>
  <si>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</si>
  <si>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</si>
  <si>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</si>
  <si>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</si>
  <si>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</si>
  <si>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</si>
  <si>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</si>
  <si>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</si>
  <si>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</si>
  <si>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</si>
  <si>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</si>
  <si>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</si>
  <si>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</si>
  <si>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</si>
  <si>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</si>
  <si>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</si>
  <si>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</si>
  <si>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</si>
  <si>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</si>
  <si>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</si>
  <si>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</si>
  <si>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</si>
  <si>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</si>
  <si>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</si>
  <si>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</si>
  <si>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</si>
  <si>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</si>
  <si>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</si>
  <si>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</si>
  <si>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</si>
  <si>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</si>
  <si>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</si>
  <si>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</si>
  <si>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</si>
  <si>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</si>
  <si>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</si>
  <si>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</si>
  <si>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</si>
  <si>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</si>
  <si>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</si>
  <si>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</si>
  <si>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</si>
  <si>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</si>
  <si>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</si>
  <si>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</si>
  <si>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</si>
  <si>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</si>
  <si>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</si>
  <si>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</si>
  <si>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</si>
  <si>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</si>
  <si>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</si>
  <si>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</si>
  <si>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</si>
  <si>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</si>
  <si>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</si>
  <si>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</si>
  <si>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</si>
  <si>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</si>
  <si>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</si>
  <si>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</si>
  <si>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</si>
  <si>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</si>
  <si>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</si>
  <si>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</si>
  <si>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</si>
  <si>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</si>
  <si>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</si>
  <si>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</si>
  <si>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</si>
  <si>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</si>
  <si>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</si>
  <si>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</si>
  <si>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</si>
  <si>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</si>
  <si>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</si>
  <si>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</si>
  <si>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</si>
  <si>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</si>
  <si>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</si>
  <si>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</si>
  <si>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</si>
  <si>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</si>
  <si>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</si>
  <si>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</si>
  <si>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</si>
  <si>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</si>
  <si>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</si>
  <si>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</si>
  <si>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</si>
  <si>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</si>
  <si>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</si>
  <si>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</si>
  <si>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</si>
  <si>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</si>
  <si>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</si>
  <si>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</si>
  <si>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</si>
  <si>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</si>
  <si>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</si>
  <si>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</si>
  <si>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</si>
  <si>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</si>
  <si>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</si>
  <si>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</si>
  <si>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</si>
  <si>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</si>
  <si>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</si>
  <si>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</si>
  <si>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</si>
  <si>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</si>
  <si>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</si>
  <si>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</si>
  <si>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</si>
  <si>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</si>
  <si>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</si>
  <si>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</si>
  <si>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</si>
  <si>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</si>
  <si>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</si>
  <si>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</si>
  <si>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</si>
  <si>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</si>
  <si>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</si>
  <si>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</si>
  <si>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</si>
  <si>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</si>
  <si>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</si>
  <si>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</si>
  <si>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</si>
  <si>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</si>
  <si>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</si>
  <si>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</si>
  <si>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</si>
  <si>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</si>
  <si>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</si>
  <si>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</si>
  <si>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</si>
  <si>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</si>
  <si>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</si>
  <si>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</si>
  <si>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</si>
  <si>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</si>
  <si>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</si>
  <si>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</si>
  <si>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</si>
  <si>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</si>
  <si>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</si>
  <si>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</si>
  <si>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</si>
  <si>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</si>
  <si>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</si>
  <si>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</si>
  <si>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</si>
  <si>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</si>
  <si>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</si>
  <si>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</si>
  <si>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</si>
  <si>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</si>
  <si>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</si>
  <si>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</si>
  <si>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</si>
  <si>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</si>
  <si>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</si>
  <si>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</si>
  <si>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</si>
  <si>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</si>
  <si>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</si>
  <si>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</si>
  <si>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</si>
  <si>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</si>
  <si>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</si>
  <si>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</si>
  <si>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</si>
  <si>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</si>
  <si>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</si>
  <si>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</si>
  <si>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</si>
  <si>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</si>
  <si>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</si>
  <si>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</si>
  <si>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</si>
  <si>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</si>
  <si>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</si>
  <si>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</si>
  <si>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</si>
  <si>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</si>
  <si>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</si>
  <si>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</si>
  <si>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</si>
  <si>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</si>
  <si>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</si>
  <si>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</si>
  <si>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</si>
  <si>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</si>
  <si>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</si>
  <si>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</si>
  <si>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</si>
  <si>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</si>
  <si>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</si>
  <si>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</si>
  <si>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</si>
  <si>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</si>
  <si>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</si>
  <si>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</si>
  <si>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</si>
  <si>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</si>
  <si>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</si>
  <si>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</si>
  <si>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</si>
  <si>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</si>
  <si>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</si>
  <si>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</si>
  <si>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</si>
  <si>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</si>
  <si>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</si>
  <si>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</si>
  <si>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</si>
  <si>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</si>
  <si>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</si>
  <si>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</si>
  <si>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</si>
  <si>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</si>
  <si>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</si>
  <si>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</si>
  <si>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</si>
  <si>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</si>
  <si>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</si>
  <si>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</si>
  <si>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</si>
  <si>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</si>
  <si>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</si>
  <si>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</si>
  <si>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</si>
  <si>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</si>
  <si>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</si>
  <si>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</si>
  <si>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</si>
  <si>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</si>
  <si>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</si>
  <si>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</si>
  <si>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</si>
  <si>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</si>
  <si>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</si>
  <si>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</si>
  <si>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</si>
  <si>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</si>
  <si>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</si>
  <si>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</si>
  <si>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</si>
  <si>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</si>
  <si>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</si>
  <si>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</si>
  <si>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</si>
  <si>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</si>
  <si>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</si>
  <si>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</si>
  <si>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</si>
  <si>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</si>
  <si>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</si>
  <si>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</si>
  <si>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</si>
  <si>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</si>
  <si>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</si>
  <si>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</si>
  <si>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</si>
  <si>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</si>
  <si>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</si>
  <si>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</si>
  <si>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</si>
  <si>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</si>
  <si>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</si>
  <si>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</si>
  <si>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</si>
  <si>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</si>
  <si>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</si>
  <si>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</si>
  <si>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</si>
  <si>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</si>
  <si>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</si>
  <si>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</si>
  <si>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</si>
  <si>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</si>
  <si>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</si>
  <si>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</si>
  <si>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</si>
  <si>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</si>
  <si>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</si>
  <si>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</si>
  <si>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</si>
  <si>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</si>
  <si>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</si>
  <si>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</si>
  <si>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</si>
  <si>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</si>
  <si>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</si>
  <si>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</si>
  <si>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</si>
  <si>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</si>
  <si>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</si>
  <si>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</si>
  <si>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</si>
  <si>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</si>
  <si>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</si>
  <si>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</si>
  <si>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</si>
  <si>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</si>
  <si>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</si>
  <si>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</si>
  <si>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</si>
  <si>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</si>
  <si>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</si>
  <si>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</si>
  <si>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</si>
  <si>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</si>
  <si>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</si>
  <si>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</si>
  <si>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</si>
  <si>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</si>
  <si>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</si>
  <si>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</si>
  <si>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</si>
  <si>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</si>
  <si>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</si>
  <si>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</si>
  <si>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</si>
  <si>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</si>
  <si>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</si>
  <si>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</si>
  <si>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</si>
  <si>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</si>
  <si>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</si>
  <si>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</si>
  <si>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</si>
  <si>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</si>
  <si>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</si>
  <si>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</si>
  <si>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</si>
  <si>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</si>
  <si>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</si>
  <si>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</si>
  <si>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</si>
  <si>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</si>
  <si>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</si>
  <si>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</si>
  <si>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</si>
  <si>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</si>
  <si>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</si>
  <si>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</si>
  <si>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</si>
  <si>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</si>
  <si>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</si>
  <si>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</si>
  <si>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</si>
  <si>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</si>
  <si>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</si>
  <si>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</si>
  <si>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</si>
  <si>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</si>
  <si>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</si>
  <si>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</si>
  <si>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</si>
  <si>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</si>
  <si>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</si>
  <si>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</si>
  <si>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</si>
  <si>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</si>
  <si>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</si>
  <si>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</si>
  <si>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</si>
  <si>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</si>
  <si>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</si>
  <si>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</si>
  <si>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</si>
  <si>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</si>
  <si>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</si>
  <si>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</si>
  <si>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</si>
  <si>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</si>
  <si>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</si>
  <si>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</si>
  <si>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</si>
  <si>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</si>
  <si>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</si>
  <si>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</si>
  <si>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</si>
  <si>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</si>
  <si>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</si>
  <si>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</si>
  <si>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</si>
  <si>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</si>
  <si>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</si>
  <si>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</si>
  <si>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</si>
  <si>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</si>
  <si>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</si>
  <si>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</si>
  <si>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</si>
  <si>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</si>
  <si>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</si>
  <si>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</si>
  <si>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</si>
  <si>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</si>
  <si>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</si>
  <si>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</si>
  <si>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</si>
  <si>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</si>
  <si>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</si>
  <si>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</si>
  <si>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</si>
  <si>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</si>
  <si>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</si>
  <si>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</si>
  <si>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</si>
  <si>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</si>
  <si>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</si>
  <si>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</si>
  <si>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</si>
  <si>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</si>
  <si>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</si>
  <si>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</si>
  <si>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</si>
  <si>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</si>
  <si>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</si>
  <si>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</si>
  <si>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</si>
  <si>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</si>
  <si>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</si>
  <si>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</si>
  <si>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</si>
  <si>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</si>
  <si>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</si>
  <si>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</si>
  <si>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</si>
  <si>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</si>
  <si>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</si>
  <si>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</si>
  <si>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</si>
  <si>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</si>
  <si>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</si>
  <si>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</si>
  <si>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</si>
  <si>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</si>
  <si>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</si>
  <si>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</si>
  <si>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</si>
  <si>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</si>
  <si>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</si>
  <si>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</si>
  <si>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</si>
  <si>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</si>
  <si>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</si>
  <si>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</si>
  <si>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</si>
  <si>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</si>
  <si>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</si>
  <si>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</si>
  <si>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</si>
  <si>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</si>
  <si>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</si>
  <si>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</si>
  <si>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</si>
  <si>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</si>
  <si>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</si>
  <si>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</si>
  <si>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</si>
  <si>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</si>
  <si>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</si>
  <si>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</si>
  <si>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</si>
  <si>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</si>
  <si>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</si>
  <si>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</si>
  <si>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</si>
  <si>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</si>
  <si>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</si>
  <si>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</si>
  <si>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</si>
  <si>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</si>
  <si>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</si>
  <si>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</si>
  <si>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</si>
  <si>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</si>
  <si>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</si>
  <si>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</si>
  <si>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</si>
  <si>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</si>
  <si>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</si>
  <si>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</si>
  <si>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</si>
  <si>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</si>
  <si>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</si>
  <si>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</si>
  <si>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</si>
  <si>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</si>
  <si>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</si>
  <si>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</si>
  <si>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</si>
  <si>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</si>
  <si>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</si>
  <si>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</si>
  <si>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</si>
  <si>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</si>
  <si>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</si>
  <si>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</si>
  <si>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</si>
  <si>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</si>
  <si>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</si>
  <si>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</si>
  <si>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</si>
  <si>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</si>
  <si>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</si>
  <si>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</si>
  <si>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</si>
  <si>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</si>
  <si>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</si>
  <si>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</si>
  <si>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</si>
  <si>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</si>
  <si>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</si>
  <si>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</si>
  <si>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</si>
  <si>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</si>
  <si>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</si>
  <si>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</si>
  <si>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</si>
  <si>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</si>
  <si>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</si>
  <si>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</si>
  <si>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</si>
  <si>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</si>
  <si>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</si>
  <si>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</si>
  <si>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</si>
  <si>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</si>
  <si>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</si>
  <si>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</si>
  <si>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</si>
  <si>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</si>
  <si>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</si>
  <si>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</si>
  <si>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</si>
  <si>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</si>
  <si>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</si>
  <si>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</si>
  <si>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</si>
  <si>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</si>
  <si>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</si>
  <si>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</si>
  <si>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</si>
  <si>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</si>
  <si>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</si>
  <si>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</si>
  <si>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</si>
  <si>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</si>
  <si>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</si>
  <si>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</si>
  <si>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</si>
  <si>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</si>
  <si>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</si>
  <si>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</si>
  <si>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</si>
  <si>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</si>
  <si>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</si>
  <si>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</si>
  <si>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</si>
  <si>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</si>
  <si>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</si>
  <si>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</si>
  <si>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</si>
  <si>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</si>
  <si>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</si>
  <si>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</si>
  <si>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</si>
  <si>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</si>
  <si>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</si>
  <si>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</si>
  <si>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</si>
  <si>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</si>
  <si>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</si>
  <si>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</si>
  <si>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</si>
  <si>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</si>
  <si>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</si>
  <si>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</si>
  <si>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</si>
  <si>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</si>
  <si>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</si>
  <si>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</si>
  <si>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</si>
  <si>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</si>
  <si>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</si>
  <si>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</si>
  <si>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</si>
  <si>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</si>
  <si>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</si>
  <si>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</si>
  <si>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</si>
  <si>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</si>
  <si>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</si>
  <si>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</si>
  <si>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</si>
  <si>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</si>
  <si>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</si>
  <si>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</si>
  <si>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</si>
  <si>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</si>
  <si>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</si>
  <si>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</si>
  <si>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</si>
  <si>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</si>
  <si>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</si>
  <si>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</si>
  <si>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</si>
  <si>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</si>
  <si>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</si>
  <si>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</si>
  <si>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</si>
  <si>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</si>
  <si>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</si>
  <si>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</si>
  <si>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</si>
  <si>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</si>
  <si>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</si>
  <si>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</si>
  <si>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</si>
  <si>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</si>
  <si>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</si>
  <si>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</si>
  <si>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</si>
  <si>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</si>
  <si>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</si>
  <si>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</si>
  <si>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</si>
  <si>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</si>
  <si>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</si>
  <si>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</si>
  <si>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</si>
  <si>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</si>
  <si>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</si>
  <si>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</si>
  <si>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</si>
  <si>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</si>
  <si>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</si>
  <si>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</si>
  <si>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</si>
  <si>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</si>
  <si>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</si>
  <si>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</si>
  <si>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</si>
  <si>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</si>
  <si>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</si>
  <si>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</si>
  <si>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</si>
  <si>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</si>
  <si>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</si>
  <si>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</si>
  <si>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</si>
  <si>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</si>
  <si>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</si>
  <si>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</si>
  <si>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</si>
  <si>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</si>
  <si>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</si>
  <si>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</si>
  <si>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</si>
  <si>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</si>
  <si>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</si>
  <si>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</si>
  <si>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</si>
  <si>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</si>
  <si>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</si>
  <si>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</si>
  <si>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</si>
  <si>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</si>
  <si>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</si>
  <si>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</si>
  <si>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</si>
  <si>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</si>
  <si>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</si>
  <si>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</si>
  <si>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</si>
  <si>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</si>
  <si>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</si>
  <si>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</si>
  <si>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</si>
  <si>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</si>
  <si>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</si>
  <si>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</si>
  <si>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</si>
  <si>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</si>
  <si>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</si>
  <si>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</si>
  <si>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</si>
  <si>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</si>
  <si>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</si>
  <si>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</si>
  <si>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</si>
  <si>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</si>
  <si>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</si>
  <si>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</si>
  <si>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</si>
  <si>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</si>
  <si>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</si>
  <si>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</si>
  <si>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</si>
  <si>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</si>
  <si>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</si>
  <si>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</si>
  <si>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</si>
  <si>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</si>
  <si>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</si>
  <si>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</si>
  <si>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</si>
  <si>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</si>
  <si>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</si>
  <si>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</si>
  <si>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</si>
  <si>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</si>
  <si>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</si>
  <si>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</si>
  <si>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</si>
  <si>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</si>
  <si>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</si>
  <si>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</si>
  <si>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</si>
  <si>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</si>
  <si>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</si>
  <si>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</si>
  <si>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</si>
  <si>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</si>
  <si>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</si>
  <si>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</si>
  <si>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</si>
  <si>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</si>
  <si>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</si>
  <si>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</si>
  <si>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</si>
  <si>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</si>
  <si>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</si>
  <si>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</si>
  <si>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</si>
  <si>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</si>
  <si>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</si>
  <si>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</si>
  <si>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</si>
  <si>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</si>
  <si>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</si>
  <si>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</si>
  <si>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</si>
  <si>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</si>
  <si>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</si>
  <si>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</si>
  <si>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</si>
  <si>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</si>
  <si>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</si>
  <si>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</si>
  <si>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</si>
  <si>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</si>
  <si>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</si>
  <si>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</si>
  <si>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</si>
  <si>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</si>
  <si>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</si>
  <si>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</si>
  <si>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</si>
  <si>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</si>
  <si>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</si>
  <si>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</si>
  <si>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</si>
  <si>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</si>
  <si>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</si>
  <si>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</si>
  <si>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</si>
  <si>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</si>
  <si>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</si>
  <si>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</si>
  <si>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</si>
  <si>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</si>
  <si>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</si>
  <si>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</si>
  <si>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</si>
  <si>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</si>
  <si>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</si>
  <si>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</si>
  <si>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</si>
  <si>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</si>
  <si>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</si>
  <si>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</si>
  <si>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</si>
  <si>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</si>
  <si>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</si>
  <si>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</si>
  <si>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</si>
  <si>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</si>
  <si>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</si>
  <si>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</si>
  <si>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</si>
  <si>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</si>
  <si>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</si>
  <si>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</si>
  <si>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</si>
  <si>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</si>
  <si>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</si>
  <si>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</si>
  <si>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</si>
  <si>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</si>
  <si>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</si>
  <si>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</si>
  <si>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</si>
  <si>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</si>
  <si>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</si>
  <si>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</si>
  <si>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</si>
  <si>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</si>
  <si>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</si>
  <si>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</si>
  <si>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</si>
  <si>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</si>
  <si>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</si>
  <si>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</si>
  <si>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</si>
  <si>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</si>
  <si>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</si>
  <si>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</si>
  <si>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</si>
  <si>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</si>
  <si>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</si>
  <si>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</si>
  <si>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</si>
  <si>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</si>
  <si>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</si>
  <si>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</si>
  <si>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</si>
  <si>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</si>
  <si>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</si>
  <si>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</si>
  <si>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</si>
  <si>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</si>
  <si>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</si>
  <si>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</si>
  <si>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</si>
  <si>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</si>
  <si>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</si>
  <si>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</si>
  <si>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</si>
  <si>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</si>
  <si>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</si>
  <si>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</si>
  <si>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</si>
  <si>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</si>
  <si>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</si>
  <si>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</si>
  <si>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</si>
  <si>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</si>
  <si>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</si>
  <si>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</si>
  <si>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</si>
  <si>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</si>
  <si>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</si>
  <si>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</si>
  <si>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</si>
  <si>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</si>
  <si>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</si>
  <si>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</si>
  <si>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</si>
  <si>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</si>
  <si>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</si>
  <si>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</si>
  <si>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</si>
  <si>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</si>
  <si>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</si>
  <si>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</si>
  <si>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</si>
  <si>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</si>
  <si>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</si>
  <si>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</si>
  <si>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</si>
  <si>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</si>
  <si>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</si>
  <si>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</si>
  <si>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</si>
  <si>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</si>
  <si>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</si>
  <si>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</si>
  <si>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</si>
  <si>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</si>
  <si>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</si>
  <si>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</si>
  <si>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</si>
  <si>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</si>
  <si>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</si>
  <si>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</si>
  <si>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</si>
  <si>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</si>
  <si>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</si>
  <si>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</si>
  <si>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</si>
  <si>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</si>
  <si>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</si>
  <si>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</si>
  <si>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</si>
  <si>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</si>
  <si>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</si>
  <si>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</si>
  <si>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</si>
  <si>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</si>
  <si>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</si>
  <si>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</si>
  <si>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</si>
  <si>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</si>
  <si>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</si>
  <si>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</si>
  <si>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</si>
  <si>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</si>
  <si>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</si>
  <si>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</si>
  <si>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</si>
  <si>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</si>
  <si>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</si>
  <si>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</si>
  <si>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</si>
  <si>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</si>
  <si>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</si>
  <si>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</si>
  <si>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</si>
  <si>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</si>
  <si>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</si>
  <si>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</si>
  <si>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</si>
  <si>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</si>
  <si>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</si>
  <si>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</si>
  <si>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</si>
  <si>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</si>
  <si>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</si>
  <si>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</si>
  <si>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</si>
  <si>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</si>
  <si>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</si>
  <si>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</si>
  <si>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</si>
  <si>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</si>
  <si>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</si>
  <si>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</si>
  <si>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</si>
  <si>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</si>
  <si>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</si>
  <si>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</si>
  <si>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</si>
  <si>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</si>
  <si>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</si>
  <si>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</si>
  <si>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</si>
  <si>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</si>
  <si>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</si>
  <si>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</si>
  <si>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</si>
  <si>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</si>
  <si>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</si>
  <si>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</si>
  <si>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</si>
  <si>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</si>
  <si>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</si>
  <si>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</si>
  <si>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</si>
  <si>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</si>
  <si>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</si>
  <si>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</si>
  <si>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</si>
  <si>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</si>
  <si>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</si>
  <si>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</si>
  <si>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</si>
  <si>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</si>
  <si>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</si>
  <si>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</si>
  <si>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</si>
  <si>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</si>
  <si>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</si>
  <si>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</si>
  <si>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</si>
  <si>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</si>
  <si>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</si>
  <si>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</si>
  <si>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</si>
  <si>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</si>
  <si>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</si>
  <si>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</si>
  <si>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</si>
  <si>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</si>
  <si>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</si>
  <si>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</si>
  <si>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</si>
  <si>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</si>
  <si>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</si>
  <si>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</si>
  <si>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</si>
  <si>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</si>
  <si>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</si>
  <si>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</si>
  <si>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</si>
  <si>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</si>
  <si>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</si>
  <si>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</si>
  <si>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</si>
  <si>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</si>
  <si>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</si>
  <si>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</si>
  <si>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</si>
  <si>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</si>
  <si>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</si>
  <si>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</si>
  <si>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</si>
  <si>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</si>
  <si>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</si>
  <si>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</si>
  <si>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</si>
  <si>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</si>
  <si>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</si>
  <si>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</si>
  <si>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</si>
  <si>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</si>
  <si>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</si>
  <si>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</si>
  <si>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</si>
  <si>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</si>
  <si>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</si>
  <si>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</si>
  <si>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</si>
  <si>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</si>
  <si>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</si>
  <si>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</si>
  <si>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</si>
  <si>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</si>
  <si>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</si>
  <si>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</si>
  <si>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</si>
  <si>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</si>
  <si>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</si>
  <si>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</si>
  <si>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</si>
  <si>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</si>
  <si>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</si>
  <si>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</si>
  <si>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</si>
  <si>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</si>
  <si>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</si>
  <si>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</si>
  <si>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</si>
  <si>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</si>
  <si>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</si>
  <si>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</si>
  <si>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</si>
  <si>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</si>
  <si>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</si>
  <si>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</si>
  <si>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</si>
  <si>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</si>
  <si>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</si>
  <si>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</si>
  <si>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</si>
  <si>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</si>
  <si>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</si>
  <si>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</si>
  <si>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</si>
  <si>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</si>
  <si>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</si>
  <si>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</si>
  <si>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</si>
  <si>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</si>
  <si>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</si>
  <si>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</si>
  <si>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</si>
  <si>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</si>
  <si>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</si>
  <si>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</si>
  <si>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</si>
  <si>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</si>
  <si>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</si>
  <si>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</si>
  <si>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</si>
  <si>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</si>
  <si>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</si>
  <si>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</si>
  <si>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</si>
  <si>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</si>
  <si>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</si>
  <si>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</si>
  <si>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</si>
  <si>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</si>
  <si>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</si>
  <si>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</si>
  <si>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</si>
  <si>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</si>
  <si>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</si>
  <si>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</si>
  <si>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</si>
  <si>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</si>
  <si>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</si>
  <si>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</si>
  <si>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</si>
  <si>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</si>
  <si>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</si>
  <si>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</si>
  <si>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</si>
  <si>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</si>
  <si>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</si>
  <si>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</si>
  <si>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</si>
  <si>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</si>
  <si>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</si>
  <si>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</si>
  <si>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</si>
  <si>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</si>
  <si>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</si>
  <si>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</si>
  <si>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</si>
  <si>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</si>
  <si>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</si>
  <si>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</si>
  <si>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</si>
  <si>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</si>
  <si>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</si>
  <si>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</si>
  <si>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</si>
  <si>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</si>
  <si>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</si>
  <si>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</si>
  <si>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</si>
  <si>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</si>
  <si>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</si>
  <si>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</si>
  <si>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</si>
  <si>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</si>
  <si>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</si>
  <si>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</si>
  <si>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</si>
  <si>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</si>
  <si>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</si>
  <si>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</si>
  <si>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</si>
  <si>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</si>
  <si>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</si>
  <si>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</si>
  <si>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</si>
  <si>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</si>
  <si>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</si>
  <si>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</si>
  <si>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</si>
  <si>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</si>
  <si>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</si>
  <si>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</si>
  <si>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</si>
  <si>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</si>
  <si>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</si>
  <si>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</si>
  <si>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</si>
  <si>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</si>
  <si>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</si>
  <si>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</si>
  <si>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</si>
  <si>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</si>
  <si>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</si>
  <si>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</si>
  <si>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</si>
  <si>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</si>
  <si>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</si>
  <si>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</si>
  <si>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</si>
  <si>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</si>
  <si>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</si>
  <si>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</si>
  <si>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</si>
  <si>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</si>
  <si>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</si>
  <si>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</si>
  <si>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</si>
  <si>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</si>
  <si>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</si>
  <si>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</si>
  <si>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</si>
  <si>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</si>
  <si>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</si>
  <si>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</si>
  <si>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</si>
  <si>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</si>
  <si>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</si>
  <si>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</si>
  <si>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</si>
  <si>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</si>
  <si>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</si>
  <si>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</si>
  <si>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</si>
  <si>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</si>
  <si>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</si>
  <si>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</si>
  <si>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</si>
  <si>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</si>
  <si>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</si>
  <si>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</si>
  <si>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</si>
  <si>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</si>
  <si>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</si>
  <si>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</si>
  <si>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</si>
  <si>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</si>
  <si>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</si>
  <si>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</si>
  <si>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</si>
  <si>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</si>
  <si>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</si>
  <si>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</si>
  <si>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</si>
  <si>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</si>
  <si>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</si>
  <si>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</si>
  <si>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</si>
  <si>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</si>
  <si>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</si>
  <si>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</si>
  <si>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</si>
  <si>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</si>
  <si>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</si>
  <si>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</si>
  <si>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</si>
  <si>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</si>
  <si>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</si>
  <si>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</si>
  <si>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</si>
  <si>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</si>
  <si>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</si>
  <si>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</si>
  <si>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</si>
  <si>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</si>
  <si>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</si>
  <si>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</si>
  <si>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</si>
  <si>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</si>
  <si>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</si>
  <si>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</si>
  <si>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</si>
  <si>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</si>
  <si>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</si>
  <si>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</si>
  <si>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</si>
  <si>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</si>
  <si>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</si>
  <si>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</si>
  <si>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</si>
  <si>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</si>
  <si>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</si>
  <si>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</si>
  <si>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</si>
  <si>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</si>
  <si>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</si>
  <si>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</si>
  <si>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</si>
  <si>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</si>
  <si>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</si>
  <si>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</si>
  <si>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</si>
  <si>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</si>
  <si>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</si>
  <si>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</si>
  <si>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</si>
  <si>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</si>
  <si>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</si>
  <si>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</si>
  <si>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</si>
  <si>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</si>
  <si>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</si>
  <si>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</si>
  <si>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</si>
  <si>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</si>
  <si>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</si>
  <si>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</si>
  <si>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</si>
  <si>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</si>
  <si>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</si>
  <si>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</si>
  <si>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</si>
  <si>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</si>
  <si>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</si>
  <si>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</si>
  <si>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</si>
  <si>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</si>
  <si>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</si>
  <si>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</si>
  <si>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</si>
  <si>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</si>
  <si>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</si>
  <si>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</si>
  <si>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</si>
  <si>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</si>
  <si>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</si>
  <si>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</si>
  <si>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</si>
  <si>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</si>
  <si>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</si>
  <si>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</si>
  <si>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</si>
  <si>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</si>
  <si>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</si>
  <si>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</si>
  <si>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</si>
  <si>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</si>
  <si>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</si>
  <si>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</si>
  <si>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</si>
  <si>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</si>
  <si>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</si>
  <si>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</si>
  <si>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</si>
  <si>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</si>
  <si>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</si>
  <si>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</si>
  <si>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</si>
  <si>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</si>
  <si>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</si>
  <si>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</si>
  <si>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</si>
  <si>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</si>
  <si>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</si>
  <si>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</si>
  <si>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</si>
  <si>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</si>
  <si>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</si>
  <si>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</si>
  <si>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</si>
  <si>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</si>
  <si>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</si>
  <si>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</si>
  <si>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</si>
  <si>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</si>
  <si>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</si>
  <si>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</si>
  <si>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</si>
  <si>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</si>
  <si>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</si>
  <si>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</si>
  <si>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</si>
  <si>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</si>
  <si>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</si>
  <si>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</si>
  <si>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</si>
  <si>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</si>
  <si>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</si>
  <si>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</si>
  <si>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</si>
  <si>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</si>
  <si>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</si>
  <si>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</si>
  <si>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</si>
  <si>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</si>
  <si>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</si>
  <si>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</si>
  <si>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</si>
  <si>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</si>
  <si>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</si>
  <si>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</si>
  <si>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</si>
  <si>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</si>
  <si>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</si>
  <si>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</si>
  <si>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</si>
  <si>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</si>
  <si>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</si>
  <si>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</si>
  <si>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</si>
  <si>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</si>
  <si>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</si>
  <si>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</si>
  <si>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</si>
  <si>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</si>
  <si>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</si>
  <si>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</si>
  <si>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</si>
  <si>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</si>
  <si>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</si>
  <si>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</si>
  <si>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</si>
  <si>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</si>
  <si>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</si>
  <si>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</si>
  <si>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</si>
  <si>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</si>
  <si>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</si>
  <si>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</si>
  <si>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</si>
  <si>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</si>
  <si>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</si>
  <si>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</si>
  <si>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</si>
  <si>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</si>
  <si>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</si>
  <si>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</si>
  <si>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</si>
  <si>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</si>
  <si>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</si>
  <si>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</si>
  <si>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</si>
  <si>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</si>
  <si>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</si>
  <si>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</si>
  <si>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</si>
  <si>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</si>
  <si>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</si>
  <si>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</si>
  <si>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</si>
  <si>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</si>
  <si>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</si>
  <si>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</si>
  <si>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</si>
  <si>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</si>
  <si>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</si>
  <si>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</si>
  <si>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</si>
  <si>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</si>
  <si>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</si>
  <si>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</si>
  <si>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</si>
  <si>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</si>
  <si>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</si>
  <si>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</si>
  <si>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</si>
  <si>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</si>
  <si>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</si>
  <si>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</si>
  <si>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</si>
  <si>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</si>
  <si>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</si>
  <si>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</si>
  <si>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</si>
  <si>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</si>
  <si>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</si>
  <si>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</si>
  <si>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</si>
  <si>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</si>
  <si>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</si>
  <si>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</si>
  <si>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</si>
  <si>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</si>
  <si>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</si>
  <si>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</si>
  <si>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</si>
  <si>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</si>
  <si>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</si>
  <si>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</si>
  <si>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</si>
  <si>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</si>
  <si>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</si>
  <si>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</si>
  <si>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</si>
  <si>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</si>
  <si>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</si>
  <si>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</si>
  <si>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</si>
  <si>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</si>
  <si>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</si>
  <si>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</si>
  <si>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</si>
  <si>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</si>
  <si>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</si>
  <si>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</si>
  <si>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</si>
  <si>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</si>
  <si>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</si>
  <si>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</si>
  <si>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</si>
  <si>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</si>
  <si>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</si>
  <si>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</si>
  <si>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</si>
  <si>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</si>
  <si>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</si>
  <si>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</si>
  <si>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</si>
  <si>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</si>
  <si>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</si>
  <si>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</si>
  <si>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</si>
  <si>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</si>
  <si>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</si>
  <si>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</si>
  <si>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</si>
  <si>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</si>
  <si>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</si>
  <si>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</si>
  <si>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</si>
  <si>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</si>
  <si>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</si>
  <si>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</si>
  <si>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</si>
  <si>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</si>
  <si>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</si>
  <si>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</si>
  <si>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</si>
  <si>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</si>
  <si>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</si>
  <si>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</si>
  <si>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</si>
  <si>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</si>
  <si>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</si>
  <si>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</si>
  <si>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</si>
  <si>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</si>
  <si>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</si>
  <si>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</si>
  <si>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</si>
  <si>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</si>
  <si>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</si>
  <si>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</si>
  <si>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</si>
  <si>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</si>
  <si>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</si>
  <si>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</si>
  <si>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</si>
  <si>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</si>
  <si>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</si>
  <si>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</si>
  <si>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</si>
  <si>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</si>
  <si>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</si>
  <si>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</si>
  <si>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</si>
  <si>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</si>
  <si>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</si>
  <si>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</si>
  <si>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</si>
  <si>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</si>
  <si>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</si>
  <si>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</si>
  <si>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</si>
  <si>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</si>
  <si>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</si>
  <si>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</si>
  <si>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</si>
  <si>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</si>
  <si>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</si>
  <si>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</si>
  <si>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</si>
  <si>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</si>
  <si>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</si>
  <si>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</si>
  <si>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</si>
  <si>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</si>
  <si>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</si>
  <si>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</si>
  <si>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</si>
  <si>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</si>
  <si>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</si>
  <si>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</si>
  <si>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</si>
  <si>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</si>
  <si>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</si>
  <si>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</si>
  <si>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</si>
  <si>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</si>
  <si>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</si>
  <si>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</si>
  <si>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</si>
  <si>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</si>
  <si>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</si>
  <si>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</si>
  <si>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</si>
  <si>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</si>
  <si>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</si>
  <si>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</si>
  <si>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</si>
  <si>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</si>
  <si>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</si>
  <si>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</si>
  <si>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</si>
  <si>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</si>
  <si>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</si>
  <si>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</si>
  <si>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</si>
  <si>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</si>
  <si>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</si>
  <si>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</si>
  <si>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</si>
  <si>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</si>
  <si>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</si>
  <si>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</si>
  <si>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</si>
  <si>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</si>
  <si>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</si>
  <si>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</si>
  <si>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</si>
  <si>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</si>
  <si>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</si>
  <si>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</si>
  <si>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</si>
  <si>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</si>
  <si>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</si>
  <si>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</si>
  <si>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</si>
  <si>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</si>
  <si>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</si>
  <si>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</si>
  <si>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</si>
  <si>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</si>
  <si>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</si>
  <si>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</si>
  <si>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</si>
  <si>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</si>
  <si>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</si>
  <si>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</si>
  <si>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</si>
  <si>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</si>
  <si>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</si>
  <si>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</si>
  <si>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</si>
  <si>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</si>
  <si>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</si>
  <si>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</si>
  <si>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</si>
  <si>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</si>
  <si>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</si>
  <si>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</si>
  <si>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</si>
  <si>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</si>
  <si>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</si>
  <si>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</si>
  <si>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</si>
  <si>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</si>
  <si>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</si>
  <si>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</si>
  <si>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</si>
  <si>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</si>
  <si>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</si>
  <si>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</si>
  <si>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</si>
  <si>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</si>
  <si>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</si>
  <si>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</si>
  <si>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</si>
  <si>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</si>
  <si>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</si>
  <si>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</si>
  <si>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</si>
  <si>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</si>
  <si>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</si>
  <si>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</si>
  <si>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</si>
  <si>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</si>
  <si>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</si>
  <si>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</si>
  <si>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</si>
  <si>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</si>
  <si>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</si>
  <si>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</si>
  <si>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</si>
  <si>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</si>
  <si>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</si>
  <si>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</si>
  <si>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</si>
  <si>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</si>
  <si>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</si>
  <si>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</si>
  <si>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</si>
  <si>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</si>
  <si>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</si>
  <si>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</si>
  <si>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</si>
  <si>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</si>
  <si>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</si>
  <si>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</si>
  <si>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</si>
  <si>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</si>
  <si>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</si>
  <si>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</si>
  <si>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</si>
  <si>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</si>
  <si>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</si>
  <si>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</si>
  <si>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</si>
  <si>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</si>
  <si>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</si>
  <si>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</si>
  <si>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</si>
  <si>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</si>
  <si>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</si>
  <si>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</si>
  <si>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</si>
  <si>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</si>
  <si>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</si>
  <si>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</si>
  <si>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</si>
  <si>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</si>
  <si>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</si>
  <si>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</si>
  <si>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</si>
  <si>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</si>
  <si>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</si>
  <si>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</si>
  <si>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</si>
  <si>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</si>
  <si>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</si>
  <si>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</si>
  <si>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</si>
  <si>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</si>
  <si>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</si>
  <si>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</si>
  <si>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</si>
  <si>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</si>
  <si>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</si>
  <si>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</si>
  <si>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</si>
  <si>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</si>
  <si>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</si>
  <si>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</si>
  <si>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</si>
  <si>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</si>
  <si>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</si>
  <si>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</si>
  <si>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</si>
  <si>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</si>
  <si>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</si>
  <si>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</si>
  <si>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</si>
  <si>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</si>
  <si>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</si>
  <si>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</si>
  <si>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</si>
  <si>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</si>
  <si>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</si>
  <si>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</si>
  <si>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</si>
  <si>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</si>
  <si>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</si>
  <si>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</si>
  <si>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</si>
  <si>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</si>
  <si>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</si>
  <si>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</si>
  <si>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</si>
  <si>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</si>
  <si>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</si>
  <si>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</si>
  <si>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</si>
  <si>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</si>
  <si>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</si>
  <si>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</si>
  <si>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</si>
  <si>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</si>
  <si>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</si>
  <si>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</si>
  <si>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</si>
  <si>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</si>
  <si>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</si>
  <si>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</si>
  <si>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</si>
  <si>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</si>
  <si>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</si>
  <si>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</si>
  <si>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</si>
  <si>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</si>
  <si>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</si>
  <si>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</si>
  <si>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</si>
  <si>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</si>
  <si>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</si>
  <si>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</si>
  <si>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</si>
  <si>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</si>
  <si>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</si>
  <si>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</si>
  <si>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</si>
  <si>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</si>
  <si>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</si>
  <si>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</si>
  <si>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</si>
  <si>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</si>
  <si>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</si>
  <si>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</si>
  <si>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</si>
  <si>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</si>
  <si>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</si>
  <si>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</si>
  <si>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</si>
  <si>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</si>
  <si>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</si>
  <si>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</si>
  <si>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</si>
  <si>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</si>
  <si>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</si>
  <si>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</si>
  <si>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</si>
  <si>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</si>
  <si>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</si>
  <si>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</si>
  <si>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</si>
  <si>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</si>
  <si>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</si>
  <si>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</si>
  <si>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</si>
  <si>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</si>
  <si>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</si>
  <si>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</si>
  <si>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</si>
  <si>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</si>
  <si>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</si>
  <si>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</si>
  <si>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</si>
  <si>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</si>
  <si>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</si>
  <si>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</si>
  <si>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</si>
  <si>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</si>
  <si>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</si>
  <si>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</si>
  <si>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</si>
  <si>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</si>
  <si>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</si>
  <si>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</si>
  <si>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</si>
  <si>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</si>
  <si>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</si>
  <si>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</si>
  <si>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</si>
  <si>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</si>
  <si>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</si>
  <si>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</si>
  <si>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</si>
  <si>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</si>
  <si>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</si>
  <si>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</si>
  <si>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</si>
  <si>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</si>
  <si>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</si>
  <si>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</si>
  <si>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</si>
  <si>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</si>
  <si>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</si>
  <si>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</si>
  <si>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</si>
  <si>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</si>
  <si>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</si>
  <si>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</si>
  <si>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</si>
  <si>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</si>
  <si>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</si>
  <si>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</si>
  <si>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</si>
  <si>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</si>
  <si>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</si>
  <si>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</si>
  <si>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</si>
  <si>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</si>
  <si>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</si>
  <si>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</si>
  <si>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</si>
  <si>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</si>
  <si>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</si>
  <si>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</si>
  <si>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</si>
  <si>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</si>
  <si>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</si>
  <si>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</si>
  <si>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</si>
  <si>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</si>
  <si>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</si>
  <si>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</si>
  <si>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</si>
  <si>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</si>
  <si>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</si>
  <si>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</si>
  <si>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</si>
  <si>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</si>
  <si>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</si>
  <si>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</si>
  <si>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</si>
  <si>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</si>
  <si>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</si>
  <si>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</si>
  <si>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</si>
  <si>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</si>
  <si>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</si>
  <si>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</si>
  <si>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</si>
  <si>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</si>
  <si>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</si>
  <si>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</si>
  <si>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</si>
  <si>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</si>
  <si>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</si>
  <si>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</si>
  <si>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</si>
  <si>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</si>
  <si>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</si>
  <si>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</si>
  <si>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</si>
  <si>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</si>
  <si>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</si>
  <si>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</si>
  <si>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</si>
  <si>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</si>
  <si>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</si>
  <si>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</si>
  <si>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</si>
  <si>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</si>
  <si>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</si>
  <si>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</si>
  <si>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</si>
  <si>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</si>
  <si>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</si>
  <si>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</si>
  <si>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</si>
  <si>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</si>
  <si>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</si>
  <si>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</si>
  <si>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</si>
  <si>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</si>
  <si>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</si>
  <si>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</si>
  <si>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</si>
  <si>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</si>
  <si>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</si>
  <si>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</si>
  <si>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</si>
  <si>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</si>
  <si>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</si>
  <si>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</si>
  <si>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</si>
  <si>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</si>
  <si>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</si>
  <si>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</si>
  <si>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</si>
  <si>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</si>
  <si>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</si>
  <si>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</si>
  <si>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</si>
  <si>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</si>
  <si>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</si>
  <si>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</si>
  <si>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</si>
  <si>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</si>
  <si>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</si>
  <si>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</si>
  <si>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</si>
  <si>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</si>
  <si>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</si>
  <si>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</si>
  <si>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</si>
  <si>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</si>
  <si>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</si>
  <si>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</si>
  <si>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</si>
  <si>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</si>
  <si>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</si>
  <si>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</si>
  <si>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</si>
  <si>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</si>
  <si>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</si>
  <si>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</si>
  <si>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</si>
  <si>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</si>
  <si>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</si>
  <si>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</si>
  <si>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</si>
  <si>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</si>
  <si>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</si>
  <si>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</si>
  <si>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</si>
  <si>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</si>
  <si>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</si>
  <si>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</si>
  <si>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</si>
  <si>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</si>
  <si>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</si>
  <si>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</si>
  <si>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</si>
  <si>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</si>
  <si>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</si>
  <si>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</si>
  <si>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</si>
  <si>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</si>
  <si>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</si>
  <si>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</si>
  <si>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</si>
  <si>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</si>
  <si>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</si>
  <si>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</si>
  <si>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</si>
  <si>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</si>
  <si>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</si>
  <si>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</si>
  <si>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</si>
  <si>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</si>
  <si>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</si>
  <si>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</si>
  <si>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</si>
  <si>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</si>
  <si>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</si>
  <si>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</si>
  <si>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</si>
  <si>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</si>
  <si>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</si>
  <si>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</si>
  <si>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</si>
  <si>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</si>
  <si>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</si>
  <si>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</si>
  <si>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</si>
  <si>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</si>
  <si>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</si>
  <si>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</si>
  <si>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</si>
  <si>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</si>
  <si>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</si>
  <si>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</si>
  <si>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</si>
  <si>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</si>
  <si>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</si>
  <si>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</si>
  <si>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</si>
  <si>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</si>
  <si>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</si>
  <si>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</si>
  <si>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</si>
  <si>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</si>
  <si>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</si>
  <si>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</si>
  <si>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</si>
  <si>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</si>
  <si>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</si>
  <si>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</si>
  <si>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</si>
  <si>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</si>
  <si>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</si>
  <si>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</si>
  <si>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</si>
  <si>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</si>
  <si>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</si>
  <si>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</si>
  <si>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</si>
  <si>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</si>
  <si>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</si>
  <si>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</si>
  <si>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</si>
  <si>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</si>
  <si>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</si>
  <si>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</si>
  <si>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</si>
  <si>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</si>
  <si>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</si>
  <si>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</si>
  <si>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</si>
  <si>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</si>
  <si>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</si>
  <si>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</si>
  <si>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</si>
  <si>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</si>
  <si>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</si>
  <si>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</si>
  <si>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</si>
  <si>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</si>
  <si>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</si>
  <si>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</si>
  <si>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</si>
  <si>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</si>
  <si>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</si>
  <si>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</si>
  <si>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</si>
  <si>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</si>
  <si>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</si>
  <si>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</si>
  <si>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</si>
  <si>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</si>
  <si>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</si>
  <si>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</si>
  <si>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</si>
  <si>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</si>
  <si>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</si>
  <si>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</si>
  <si>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</si>
  <si>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</si>
  <si>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</si>
  <si>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</si>
  <si>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</si>
  <si>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</si>
  <si>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</si>
  <si>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</si>
  <si>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</si>
  <si>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</si>
  <si>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</si>
  <si>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</si>
  <si>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</si>
  <si>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</si>
  <si>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</si>
  <si>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</si>
  <si>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</si>
  <si>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</si>
  <si>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</si>
  <si>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</si>
  <si>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</si>
  <si>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</si>
  <si>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</si>
  <si>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</si>
  <si>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</si>
  <si>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</si>
  <si>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</si>
  <si>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</si>
  <si>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</si>
  <si>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</si>
  <si>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</si>
  <si>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</si>
  <si>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</si>
  <si>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</si>
  <si>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</si>
  <si>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</si>
  <si>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</si>
  <si>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</si>
  <si>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</si>
  <si>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</si>
  <si>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</si>
  <si>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</si>
  <si>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</si>
  <si>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</si>
  <si>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</si>
  <si>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</si>
  <si>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</si>
  <si>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</si>
  <si>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</si>
  <si>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</si>
  <si>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</si>
  <si>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</si>
  <si>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</si>
  <si>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</si>
  <si>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</si>
  <si>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</si>
  <si>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</si>
  <si>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</si>
  <si>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</si>
  <si>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</si>
  <si>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</si>
  <si>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</si>
  <si>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</si>
  <si>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</si>
  <si>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</si>
  <si>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</si>
  <si>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</si>
  <si>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</si>
  <si>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</si>
  <si>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</si>
  <si>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</si>
  <si>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</si>
  <si>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</si>
  <si>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</si>
  <si>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</si>
  <si>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</si>
  <si>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</si>
  <si>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</si>
  <si>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</si>
  <si>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</si>
  <si>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</si>
  <si>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</si>
  <si>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</si>
  <si>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</si>
  <si>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</si>
  <si>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</si>
  <si>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</si>
  <si>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</si>
  <si>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</si>
  <si>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</si>
  <si>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</si>
  <si>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</si>
  <si>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</si>
  <si>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</si>
  <si>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</si>
  <si>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</si>
  <si>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</si>
  <si>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</si>
  <si>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</si>
  <si>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</si>
  <si>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</si>
  <si>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</si>
  <si>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</si>
  <si>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</si>
  <si>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</si>
  <si>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</si>
  <si>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</si>
  <si>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</si>
  <si>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</si>
  <si>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</si>
  <si>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</si>
  <si>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</si>
  <si>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</si>
  <si>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</si>
  <si>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</si>
  <si>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</si>
  <si>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</si>
  <si>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</si>
  <si>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</si>
  <si>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</si>
  <si>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</si>
  <si>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</si>
  <si>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</si>
  <si>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</si>
  <si>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</si>
  <si>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</si>
  <si>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</si>
  <si>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</si>
  <si>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</si>
  <si>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</si>
  <si>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</si>
  <si>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</si>
  <si>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</si>
  <si>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</si>
  <si>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</si>
  <si>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</si>
  <si>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</si>
  <si>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</si>
  <si>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</si>
  <si>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</si>
  <si>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</si>
  <si>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</si>
  <si>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</si>
  <si>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</si>
  <si>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</si>
  <si>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</si>
  <si>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</si>
  <si>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</si>
  <si>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</si>
  <si>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</si>
  <si>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</si>
  <si>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</si>
  <si>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</si>
  <si>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</si>
  <si>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</si>
  <si>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</si>
  <si>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</si>
  <si>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</si>
  <si>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</si>
  <si>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</si>
  <si>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</si>
  <si>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</si>
  <si>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</si>
  <si>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</si>
  <si>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</si>
  <si>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</si>
  <si>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</si>
  <si>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</si>
  <si>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</si>
  <si>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</si>
  <si>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</si>
  <si>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</si>
  <si>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</si>
  <si>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</si>
  <si>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</si>
  <si>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</si>
  <si>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</si>
  <si>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</si>
  <si>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</si>
  <si>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</si>
  <si>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</si>
  <si>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</si>
  <si>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</si>
  <si>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</si>
  <si>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</si>
  <si>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</si>
  <si>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</si>
  <si>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</si>
  <si>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</si>
  <si>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</si>
  <si>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</si>
  <si>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</si>
  <si>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</si>
  <si>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</si>
  <si>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</si>
  <si>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</si>
  <si>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</si>
  <si>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</si>
  <si>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</si>
  <si>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</si>
  <si>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</si>
  <si>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</si>
  <si>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</si>
  <si>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</si>
  <si>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</si>
  <si>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</si>
  <si>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</si>
  <si>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</si>
  <si>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</si>
  <si>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</si>
  <si>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</si>
  <si>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</si>
  <si>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</si>
  <si>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</si>
  <si>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</si>
  <si>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</si>
  <si>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</si>
  <si>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</si>
  <si>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</si>
  <si>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</si>
  <si>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</si>
  <si>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</si>
  <si>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</si>
  <si>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</si>
  <si>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</si>
  <si>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</si>
  <si>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</si>
  <si>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</si>
  <si>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</si>
  <si>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</si>
  <si>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</si>
  <si>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</si>
  <si>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</si>
  <si>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</si>
  <si>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</si>
  <si>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</si>
  <si>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</si>
  <si>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</si>
  <si>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</si>
  <si>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</si>
  <si>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</si>
  <si>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</si>
  <si>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</si>
  <si>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</si>
  <si>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</si>
  <si>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</si>
  <si>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</si>
  <si>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</si>
  <si>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</si>
  <si>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</si>
  <si>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</si>
  <si>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</si>
  <si>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</si>
  <si>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</si>
  <si>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</si>
  <si>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</si>
  <si>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</si>
  <si>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</si>
  <si>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</si>
  <si>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</si>
  <si>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</si>
  <si>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</si>
  <si>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</si>
  <si>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</si>
  <si>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</si>
  <si>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</si>
  <si>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</si>
  <si>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</si>
  <si>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</si>
  <si>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</si>
  <si>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</si>
  <si>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</si>
  <si>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</si>
  <si>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</si>
  <si>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</si>
  <si>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</si>
  <si>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</si>
  <si>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</si>
  <si>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</si>
  <si>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</si>
  <si>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</si>
  <si>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</si>
  <si>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</si>
  <si>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</si>
  <si>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</si>
  <si>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</si>
  <si>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</si>
  <si>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</si>
  <si>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</si>
  <si>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</si>
  <si>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</si>
  <si>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</si>
  <si>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</si>
  <si>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</si>
  <si>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</si>
  <si>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</si>
  <si>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</si>
  <si>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</si>
  <si>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</si>
  <si>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</si>
  <si>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</si>
  <si>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</si>
  <si>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</si>
  <si>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</si>
  <si>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</si>
  <si>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</si>
  <si>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</si>
  <si>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</si>
  <si>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</si>
  <si>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</si>
  <si>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</si>
  <si>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</si>
  <si>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</si>
  <si>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</si>
  <si>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</si>
  <si>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</si>
  <si>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</si>
  <si>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</si>
  <si>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</si>
  <si>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</si>
  <si>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</si>
  <si>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</si>
  <si>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</si>
  <si>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</si>
  <si>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</si>
  <si>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</si>
  <si>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</si>
  <si>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</si>
  <si>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</si>
  <si>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</si>
  <si>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</si>
  <si>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</si>
  <si>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</si>
  <si>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</si>
  <si>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</si>
  <si>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</si>
  <si>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</si>
  <si>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</si>
  <si>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</si>
  <si>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</si>
  <si>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</si>
  <si>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</si>
  <si>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</si>
  <si>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</si>
  <si>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</si>
  <si>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</si>
  <si>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</si>
  <si>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</si>
  <si>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</si>
  <si>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</si>
  <si>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</si>
  <si>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</si>
  <si>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</si>
  <si>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</si>
  <si>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</si>
  <si>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</si>
  <si>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</si>
  <si>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</si>
  <si>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</si>
  <si>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</si>
  <si>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</si>
  <si>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</si>
  <si>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</si>
  <si>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</si>
  <si>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</si>
  <si>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</si>
  <si>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</si>
  <si>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</si>
  <si>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</si>
  <si>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</si>
  <si>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</si>
  <si>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</si>
  <si>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</si>
  <si>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</si>
  <si>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</si>
  <si>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</si>
  <si>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</si>
  <si>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</si>
  <si>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</si>
  <si>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</si>
  <si>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</si>
  <si>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</si>
  <si>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</si>
  <si>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</si>
  <si>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</si>
  <si>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</si>
  <si>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</si>
  <si>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</si>
  <si>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</si>
  <si>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</si>
  <si>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</si>
  <si>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</si>
  <si>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</si>
  <si>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</si>
  <si>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</si>
  <si>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</si>
  <si>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</si>
  <si>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</si>
  <si>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</si>
  <si>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</si>
  <si>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</si>
  <si>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</si>
  <si>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</si>
  <si>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</si>
  <si>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</si>
  <si>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</si>
  <si>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</si>
  <si>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</si>
  <si>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</si>
  <si>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</si>
  <si>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</si>
  <si>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</si>
  <si>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</si>
  <si>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</si>
  <si>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</si>
  <si>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</si>
  <si>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</si>
  <si>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</si>
  <si>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</si>
  <si>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</si>
  <si>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</si>
  <si>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</si>
  <si>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</si>
  <si>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</si>
  <si>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</si>
  <si>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</si>
  <si>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</si>
  <si>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</si>
  <si>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</si>
  <si>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</si>
  <si>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</si>
  <si>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</si>
  <si>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</si>
  <si>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</si>
  <si>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</si>
  <si>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</si>
  <si>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</si>
  <si>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</si>
  <si>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</si>
  <si>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</si>
  <si>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</si>
  <si>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</si>
  <si>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</si>
  <si>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</si>
  <si>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</si>
  <si>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</si>
  <si>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</si>
  <si>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</si>
  <si>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</si>
  <si>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</si>
  <si>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</si>
  <si>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</si>
  <si>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</si>
  <si>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</si>
  <si>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</si>
  <si>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</si>
  <si>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</si>
  <si>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</si>
  <si>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</si>
  <si>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</si>
  <si>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</si>
  <si>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</si>
  <si>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</si>
  <si>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</si>
  <si>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</si>
  <si>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</si>
  <si>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</si>
  <si>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</si>
  <si>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</si>
  <si>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</si>
  <si>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</si>
  <si>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</si>
  <si>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</si>
  <si>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</si>
  <si>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</si>
  <si>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</si>
  <si>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</si>
  <si>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</si>
  <si>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</si>
  <si>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</si>
  <si>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</si>
  <si>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</si>
  <si>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</si>
  <si>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</si>
  <si>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</si>
  <si>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</si>
  <si>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</si>
  <si>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</si>
  <si>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</si>
  <si>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</si>
  <si>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</si>
  <si>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</si>
  <si>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</si>
  <si>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</si>
  <si>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</si>
  <si>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</si>
  <si>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</si>
  <si>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</si>
  <si>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</si>
  <si>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</si>
  <si>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</si>
  <si>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</si>
  <si>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</si>
  <si>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</si>
  <si>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</si>
  <si>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</si>
  <si>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</si>
  <si>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</si>
  <si>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</si>
  <si>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</si>
  <si>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</si>
  <si>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</si>
  <si>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</si>
  <si>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</si>
  <si>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</si>
  <si>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</si>
  <si>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</si>
  <si>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</si>
  <si>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</si>
  <si>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</si>
  <si>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</si>
  <si>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</si>
  <si>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</si>
  <si>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</si>
  <si>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</si>
  <si>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</si>
  <si>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</si>
  <si>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</si>
  <si>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</si>
  <si>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</si>
  <si>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</si>
  <si>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</si>
  <si>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</si>
  <si>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</si>
  <si>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</si>
  <si>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</si>
  <si>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</si>
  <si>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</si>
  <si>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</si>
  <si>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</si>
  <si>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</si>
  <si>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</si>
  <si>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</si>
  <si>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</si>
  <si>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</si>
  <si>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</si>
  <si>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</si>
  <si>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</si>
  <si>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</si>
  <si>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</si>
  <si>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</si>
  <si>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</si>
  <si>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</si>
  <si>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</si>
  <si>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</si>
  <si>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</si>
  <si>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</si>
  <si>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</si>
  <si>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</si>
  <si>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</si>
  <si>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</si>
  <si>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</si>
  <si>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</si>
  <si>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</si>
  <si>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</si>
  <si>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</si>
  <si>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</si>
  <si>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</si>
  <si>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</si>
  <si>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</si>
  <si>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</si>
  <si>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</si>
  <si>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</si>
  <si>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</si>
  <si>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</si>
  <si>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</si>
  <si>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</si>
  <si>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</si>
  <si>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</si>
  <si>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</si>
  <si>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</si>
  <si>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</si>
  <si>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</si>
  <si>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</si>
  <si>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</si>
  <si>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</si>
  <si>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</si>
  <si>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</si>
  <si>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</si>
  <si>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</si>
  <si>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</si>
  <si>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</si>
  <si>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</si>
  <si>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</si>
  <si>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</si>
  <si>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</si>
  <si>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</si>
  <si>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</si>
  <si>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</si>
  <si>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</si>
  <si>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</si>
  <si>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</si>
  <si>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</si>
  <si>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</si>
  <si>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</si>
  <si>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</si>
  <si>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</si>
  <si>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</si>
  <si>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</si>
  <si>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</si>
  <si>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</si>
  <si>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</si>
  <si>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</si>
  <si>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</si>
  <si>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</si>
  <si>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</si>
  <si>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</si>
  <si>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</si>
  <si>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</si>
  <si>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</si>
  <si>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</si>
  <si>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</si>
  <si>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</si>
  <si>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</si>
  <si>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</si>
  <si>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</si>
  <si>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</si>
  <si>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</si>
  <si>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</si>
  <si>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</si>
  <si>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</si>
  <si>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</si>
  <si>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</si>
  <si>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</si>
  <si>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</si>
  <si>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</si>
  <si>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</si>
  <si>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</si>
  <si>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</si>
  <si>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</si>
  <si>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</si>
  <si>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</si>
  <si>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</si>
  <si>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</si>
  <si>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</si>
  <si>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</si>
  <si>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</si>
  <si>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</si>
  <si>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</si>
  <si>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</si>
  <si>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</si>
  <si>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</si>
  <si>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</si>
  <si>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</si>
  <si>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</si>
  <si>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</si>
  <si>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</si>
  <si>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</si>
  <si>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</si>
  <si>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</si>
  <si>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</si>
  <si>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</si>
  <si>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</si>
  <si>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</si>
  <si>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</si>
  <si>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</si>
  <si>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</si>
  <si>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</si>
  <si>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</si>
  <si>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</si>
  <si>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</si>
  <si>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</si>
  <si>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</si>
  <si>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</si>
  <si>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</si>
  <si>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</si>
  <si>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</si>
  <si>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</si>
  <si>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</si>
  <si>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</si>
  <si>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</si>
  <si>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</si>
  <si>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</si>
  <si>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</si>
  <si>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</si>
  <si>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</si>
  <si>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</si>
  <si>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</si>
  <si>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</si>
  <si>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</si>
  <si>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</si>
  <si>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</si>
  <si>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</si>
  <si>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</si>
  <si>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</si>
  <si>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</si>
  <si>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</si>
  <si>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</si>
  <si>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</si>
  <si>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</si>
  <si>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</si>
  <si>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</si>
  <si>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</si>
  <si>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</si>
  <si>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</si>
  <si>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</si>
  <si>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</si>
  <si>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</si>
  <si>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</si>
  <si>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</si>
  <si>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</si>
  <si>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</si>
  <si>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</si>
  <si>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</si>
  <si>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</si>
  <si>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</si>
  <si>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</si>
  <si>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</si>
  <si>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</si>
  <si>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</si>
  <si>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</si>
  <si>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</si>
  <si>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</si>
  <si>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</si>
  <si>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</si>
  <si>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</si>
  <si>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</si>
  <si>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</si>
  <si>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</si>
  <si>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</si>
  <si>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</si>
  <si>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</si>
  <si>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</si>
  <si>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</si>
  <si>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</si>
  <si>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</si>
  <si>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</si>
  <si>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</si>
  <si>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</si>
  <si>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</si>
  <si>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</si>
  <si>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</si>
  <si>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</si>
  <si>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</si>
  <si>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</si>
  <si>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</si>
  <si>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</si>
  <si>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</si>
  <si>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</si>
  <si>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</si>
  <si>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</si>
  <si>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</si>
  <si>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</si>
  <si>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</si>
  <si>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</si>
  <si>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</si>
  <si>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</si>
  <si>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</si>
  <si>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</si>
  <si>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</si>
  <si>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</si>
  <si>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</si>
  <si>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</si>
  <si>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</si>
  <si>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</si>
  <si>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</si>
  <si>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</si>
  <si>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</si>
  <si>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</si>
  <si>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</si>
  <si>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</si>
  <si>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</si>
  <si>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</si>
  <si>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</si>
  <si>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</si>
  <si>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</si>
  <si>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</si>
  <si>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</si>
  <si>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</si>
  <si>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</si>
  <si>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</si>
  <si>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</si>
  <si>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</si>
  <si>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</si>
  <si>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</si>
  <si>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</si>
  <si>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</si>
  <si>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</si>
  <si>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</si>
  <si>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</si>
  <si>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</si>
  <si>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</si>
  <si>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</si>
  <si>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</si>
  <si>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</si>
  <si>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</si>
  <si>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</si>
  <si>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</si>
  <si>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</si>
  <si>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</si>
  <si>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</si>
  <si>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</si>
  <si>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</si>
  <si>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</si>
  <si>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</si>
  <si>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</si>
  <si>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</si>
  <si>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</si>
  <si>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</si>
  <si>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</si>
  <si>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</si>
  <si>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</si>
  <si>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</si>
  <si>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</si>
  <si>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</si>
  <si>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</si>
  <si>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</si>
  <si>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</si>
  <si>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</si>
  <si>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</si>
  <si>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</si>
  <si>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</si>
  <si>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</si>
  <si>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</si>
  <si>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</si>
  <si>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</si>
  <si>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</si>
  <si>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</si>
  <si>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</si>
  <si>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</si>
  <si>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</si>
  <si>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</si>
  <si>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</si>
  <si>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</si>
  <si>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</si>
  <si>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</si>
  <si>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</si>
  <si>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</si>
  <si>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</si>
  <si>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</si>
  <si>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</si>
  <si>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</si>
  <si>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</si>
  <si>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</si>
  <si>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</si>
  <si>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</si>
  <si>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</si>
  <si>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</si>
  <si>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</si>
  <si>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</si>
  <si>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</si>
  <si>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</si>
  <si>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</si>
  <si>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</si>
  <si>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</si>
  <si>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</si>
  <si>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</si>
  <si>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</si>
  <si>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</si>
  <si>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</si>
  <si>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</si>
  <si>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</si>
  <si>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</si>
  <si>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</si>
  <si>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</si>
  <si>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</si>
  <si>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</si>
  <si>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</si>
  <si>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</si>
  <si>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</si>
  <si>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</si>
  <si>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</si>
  <si>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</si>
  <si>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</si>
  <si>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</si>
  <si>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</si>
  <si>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</si>
  <si>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</si>
  <si>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</si>
  <si>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</si>
  <si>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</si>
  <si>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</si>
  <si>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</si>
  <si>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</si>
  <si>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</si>
  <si>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</si>
  <si>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</si>
  <si>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</si>
  <si>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</si>
  <si>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</si>
  <si>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</si>
  <si>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</si>
  <si>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</si>
  <si>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</si>
  <si>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</si>
  <si>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</si>
  <si>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</si>
  <si>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</si>
  <si>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</si>
  <si>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</si>
  <si>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</si>
  <si>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</si>
  <si>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</si>
  <si>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</si>
  <si>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</si>
  <si>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</si>
  <si>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</si>
  <si>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</si>
  <si>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</si>
  <si>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</si>
  <si>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</si>
  <si>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</si>
  <si>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</si>
  <si>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</si>
  <si>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</si>
  <si>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</si>
  <si>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</si>
  <si>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</si>
  <si>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</si>
  <si>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</si>
  <si>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</si>
  <si>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</si>
  <si>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</si>
  <si>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</si>
  <si>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</si>
  <si>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</si>
  <si>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</si>
  <si>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</si>
  <si>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</si>
  <si>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</si>
  <si>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</si>
  <si>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</si>
  <si>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</si>
  <si>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</si>
  <si>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</si>
  <si>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</si>
  <si>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</si>
  <si>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</si>
  <si>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</si>
  <si>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</si>
  <si>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</si>
  <si>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</si>
  <si>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</si>
  <si>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</si>
  <si>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</si>
  <si>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</si>
  <si>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</si>
  <si>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</si>
  <si>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</si>
  <si>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</si>
  <si>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</si>
  <si>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</si>
  <si>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</si>
  <si>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</si>
  <si>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</si>
  <si>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</si>
  <si>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</si>
  <si>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</si>
  <si>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</si>
  <si>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</si>
  <si>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</si>
  <si>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</si>
  <si>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</si>
  <si>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</si>
  <si>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</si>
  <si>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</si>
  <si>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</si>
  <si>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</si>
  <si>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</si>
  <si>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</si>
  <si>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</si>
  <si>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</si>
  <si>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</si>
  <si>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</si>
  <si>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</si>
  <si>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</si>
  <si>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</si>
  <si>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</si>
  <si>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</si>
  <si>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</si>
  <si>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</si>
  <si>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</si>
  <si>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</si>
  <si>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</si>
  <si>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</si>
  <si>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</si>
  <si>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</si>
  <si>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</si>
  <si>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</si>
  <si>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</si>
  <si>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</si>
  <si>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</si>
  <si>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</si>
  <si>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</si>
  <si>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</si>
  <si>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</si>
  <si>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</si>
  <si>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</si>
  <si>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</si>
  <si>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</si>
  <si>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</si>
  <si>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</si>
  <si>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</si>
  <si>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</si>
  <si>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</si>
  <si>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</si>
  <si>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</si>
  <si>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</si>
  <si>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</si>
  <si>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</si>
  <si>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</si>
  <si>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</si>
  <si>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</si>
  <si>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</si>
  <si>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</si>
  <si>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</si>
  <si>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</si>
  <si>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</si>
  <si>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</si>
  <si>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</si>
  <si>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</si>
  <si>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</si>
  <si>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</si>
  <si>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</si>
  <si>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</si>
  <si>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</si>
  <si>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</si>
  <si>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</si>
  <si>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</si>
  <si>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</si>
  <si>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</si>
  <si>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</si>
  <si>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</si>
  <si>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</si>
  <si>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</si>
  <si>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</si>
  <si>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</si>
  <si>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</si>
  <si>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</si>
  <si>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</si>
  <si>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</si>
  <si>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</si>
  <si>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</si>
  <si>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</si>
  <si>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</si>
  <si>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</si>
  <si>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</si>
  <si>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</si>
  <si>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</si>
  <si>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</si>
  <si>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</si>
  <si>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</si>
  <si>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</si>
  <si>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</si>
  <si>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</si>
  <si>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</si>
  <si>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</si>
  <si>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</si>
  <si>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</si>
  <si>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</si>
  <si>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</si>
  <si>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</si>
  <si>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</si>
  <si>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</si>
  <si>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</si>
  <si>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</si>
  <si>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</si>
  <si>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</si>
  <si>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</si>
  <si>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</si>
  <si>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</si>
  <si>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</si>
  <si>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</si>
  <si>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</si>
  <si>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</si>
  <si>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</si>
  <si>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</si>
  <si>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</si>
  <si>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</si>
  <si>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</si>
  <si>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</si>
  <si>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</si>
  <si>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</si>
  <si>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</si>
  <si>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</si>
  <si>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</si>
  <si>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</si>
  <si>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</si>
  <si>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</si>
  <si>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</si>
  <si>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</si>
  <si>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</si>
  <si>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</si>
  <si>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</si>
  <si>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</si>
  <si>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</si>
  <si>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</si>
  <si>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</si>
  <si>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</si>
  <si>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</si>
  <si>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</si>
  <si>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</si>
  <si>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</si>
  <si>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</si>
  <si>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</si>
  <si>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</si>
  <si>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</si>
  <si>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</si>
  <si>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</si>
  <si>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</si>
  <si>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</si>
  <si>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</si>
  <si>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</si>
  <si>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</si>
  <si>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</si>
  <si>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</si>
  <si>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</si>
  <si>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</si>
  <si>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</si>
  <si>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</si>
  <si>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</si>
  <si>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</si>
  <si>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</si>
  <si>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</si>
  <si>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</si>
  <si>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</si>
  <si>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</si>
  <si>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</si>
  <si>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</si>
  <si>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</si>
  <si>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</si>
  <si>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</si>
  <si>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</si>
  <si>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</si>
  <si>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</si>
  <si>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</si>
  <si>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</si>
  <si>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</si>
  <si>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</si>
  <si>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</si>
  <si>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</si>
  <si>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</si>
  <si>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</si>
  <si>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</si>
  <si>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</si>
  <si>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</si>
  <si>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</si>
  <si>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</si>
  <si>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</si>
  <si>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</si>
  <si>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</si>
  <si>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</si>
  <si>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</si>
  <si>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</si>
  <si>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</si>
  <si>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</si>
  <si>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</si>
  <si>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</si>
  <si>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</si>
  <si>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</si>
  <si>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</si>
  <si>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</si>
  <si>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</si>
  <si>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</si>
  <si>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</si>
  <si>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</si>
  <si>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</si>
  <si>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</si>
  <si>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</si>
  <si>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</si>
  <si>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</si>
  <si>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</si>
  <si>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</si>
  <si>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</si>
  <si>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</si>
  <si>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</si>
  <si>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</si>
  <si>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</si>
  <si>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</si>
  <si>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</si>
  <si>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</si>
  <si>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</si>
  <si>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</si>
  <si>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</si>
  <si>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</si>
  <si>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</si>
  <si>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</si>
  <si>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</si>
  <si>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</si>
  <si>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</si>
  <si>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</si>
  <si>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</si>
  <si>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</si>
  <si>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</si>
  <si>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</si>
  <si>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</si>
  <si>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</si>
  <si>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</si>
  <si>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</si>
  <si>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</si>
  <si>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</si>
  <si>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</si>
  <si>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</si>
  <si>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</si>
  <si>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</si>
  <si>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</si>
  <si>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</si>
  <si>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</si>
  <si>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</si>
  <si>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</si>
  <si>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</si>
  <si>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</si>
  <si>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</si>
  <si>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</si>
  <si>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</si>
  <si>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</si>
  <si>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</si>
  <si>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</si>
  <si>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</si>
  <si>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</si>
  <si>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</si>
  <si>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</si>
  <si>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</si>
  <si>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</si>
  <si>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</si>
  <si>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</si>
  <si>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</si>
  <si>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</si>
  <si>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</si>
  <si>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</si>
  <si>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</si>
  <si>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</si>
  <si>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</si>
  <si>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</si>
  <si>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</si>
  <si>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</si>
  <si>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</si>
  <si>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</si>
  <si>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</si>
  <si>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</si>
  <si>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</si>
  <si>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</si>
  <si>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</si>
  <si>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</si>
  <si>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</si>
  <si>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</si>
  <si>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</si>
  <si>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</si>
  <si>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</si>
  <si>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</si>
  <si>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</si>
  <si>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</si>
  <si>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</si>
  <si>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</si>
  <si>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</si>
  <si>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</si>
  <si>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</si>
  <si>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</si>
  <si>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</si>
  <si>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</si>
  <si>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</si>
  <si>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</si>
  <si>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</si>
  <si>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</si>
  <si>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</si>
  <si>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</si>
  <si>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</si>
  <si>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</si>
  <si>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</si>
  <si>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</si>
  <si>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</si>
  <si>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</si>
  <si>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</si>
  <si>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</si>
  <si>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</si>
  <si>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</si>
  <si>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</si>
  <si>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</si>
  <si>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</si>
  <si>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</si>
  <si>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</si>
  <si>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</si>
  <si>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</si>
  <si>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</si>
  <si>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</si>
  <si>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</si>
  <si>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</si>
  <si>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</si>
  <si>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</si>
  <si>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</si>
  <si>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</si>
  <si>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</si>
  <si>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</si>
  <si>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</si>
  <si>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</si>
  <si>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</si>
  <si>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</si>
  <si>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</si>
  <si>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</si>
  <si>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</si>
  <si>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</si>
  <si>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</si>
  <si>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</si>
  <si>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</si>
  <si>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</si>
  <si>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</si>
  <si>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</si>
  <si>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</si>
  <si>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</si>
  <si>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</si>
  <si>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</si>
  <si>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</si>
  <si>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</si>
  <si>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</si>
  <si>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</si>
  <si>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</si>
  <si>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</si>
  <si>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</si>
  <si>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</si>
  <si>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</si>
  <si>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</si>
  <si>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</si>
  <si>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</si>
  <si>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</si>
  <si>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</si>
  <si>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</si>
  <si>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</si>
  <si>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</si>
  <si>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</si>
  <si>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</si>
  <si>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</si>
  <si>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</si>
  <si>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</si>
  <si>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</si>
  <si>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</si>
  <si>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</si>
  <si>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</si>
  <si>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</si>
  <si>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</si>
  <si>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</si>
  <si>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</si>
  <si>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</si>
  <si>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</si>
  <si>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</si>
  <si>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</si>
  <si>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</si>
  <si>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</si>
  <si>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</si>
  <si>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</si>
  <si>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</si>
  <si>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</si>
  <si>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</si>
  <si>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</si>
  <si>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</si>
  <si>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</si>
  <si>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</si>
  <si>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</si>
  <si>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</si>
  <si>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</si>
  <si>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</si>
  <si>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</si>
  <si>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</si>
  <si>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</si>
  <si>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</si>
  <si>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</si>
  <si>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</si>
  <si>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</si>
  <si>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</si>
  <si>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</si>
  <si>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</si>
  <si>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</si>
  <si>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</si>
  <si>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</si>
  <si>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</si>
  <si>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</si>
  <si>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</si>
  <si>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</si>
  <si>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</si>
  <si>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</si>
  <si>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</si>
  <si>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</si>
  <si>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</si>
  <si>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</si>
  <si>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</si>
  <si>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</si>
  <si>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</si>
  <si>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</si>
  <si>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</si>
  <si>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</si>
  <si>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</si>
  <si>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</si>
  <si>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</si>
  <si>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</si>
  <si>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</si>
  <si>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</si>
  <si>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</si>
  <si>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</si>
  <si>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</si>
  <si>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</si>
  <si>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</si>
  <si>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</si>
  <si>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</si>
  <si>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</si>
  <si>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</si>
  <si>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</si>
  <si>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</si>
  <si>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</si>
  <si>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</si>
  <si>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</si>
  <si>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</si>
  <si>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</si>
  <si>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</si>
  <si>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</si>
  <si>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</si>
  <si>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</si>
  <si>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</si>
  <si>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</si>
  <si>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</si>
  <si>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</si>
  <si>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</si>
  <si>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</si>
  <si>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</si>
  <si>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</si>
  <si>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</si>
  <si>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</si>
  <si>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</si>
  <si>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</si>
  <si>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</si>
  <si>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</si>
  <si>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</si>
  <si>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</si>
  <si>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</si>
  <si>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</si>
  <si>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</si>
  <si>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</si>
  <si>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</si>
  <si>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</si>
  <si>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</si>
  <si>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</si>
  <si>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</si>
  <si>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</si>
  <si>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</si>
  <si>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</si>
  <si>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</si>
  <si>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</si>
  <si>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</si>
  <si>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</si>
  <si>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</si>
  <si>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</si>
  <si>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</si>
  <si>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</si>
  <si>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</si>
  <si>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</si>
  <si>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</si>
  <si>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</si>
  <si>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</si>
  <si>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</si>
  <si>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</si>
  <si>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</si>
  <si>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</si>
  <si>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</si>
  <si>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</si>
  <si>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</si>
  <si>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</si>
  <si>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</si>
  <si>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</si>
  <si>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</si>
  <si>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</si>
  <si>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</si>
  <si>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</si>
  <si>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</si>
  <si>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</si>
  <si>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</si>
  <si>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</si>
  <si>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</si>
  <si>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</si>
  <si>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</si>
  <si>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</si>
  <si>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</si>
  <si>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</si>
  <si>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</si>
  <si>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</si>
  <si>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</si>
  <si>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</si>
  <si>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</si>
  <si>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</si>
  <si>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</si>
  <si>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</si>
  <si>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</si>
  <si>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</si>
  <si>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</si>
  <si>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</si>
  <si>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</si>
  <si>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</si>
  <si>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</si>
  <si>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</si>
  <si>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</si>
  <si>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</si>
  <si>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</si>
  <si>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</si>
  <si>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</si>
  <si>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</si>
  <si>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</si>
  <si>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</si>
  <si>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</si>
  <si>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</si>
  <si>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</si>
  <si>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</si>
  <si>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</si>
  <si>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</si>
  <si>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</si>
  <si>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</si>
  <si>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</si>
  <si>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</si>
  <si>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</si>
  <si>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</si>
  <si>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</si>
  <si>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</si>
  <si>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</si>
  <si>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</si>
  <si>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</si>
  <si>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</si>
  <si>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</si>
  <si>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</si>
  <si>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</si>
  <si>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</si>
  <si>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</si>
  <si>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</si>
  <si>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</si>
  <si>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</si>
  <si>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</si>
  <si>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</si>
  <si>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</si>
  <si>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</si>
  <si>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</si>
  <si>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</si>
  <si>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</si>
  <si>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</si>
  <si>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</si>
  <si>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</si>
  <si>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</si>
  <si>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</si>
  <si>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</si>
  <si>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</si>
  <si>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</si>
  <si>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</si>
  <si>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</si>
  <si>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</si>
  <si>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</si>
  <si>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</si>
  <si>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</si>
  <si>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</si>
  <si>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</si>
  <si>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</si>
  <si>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</si>
  <si>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</si>
  <si>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</si>
  <si>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</si>
  <si>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</si>
  <si>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</si>
  <si>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</si>
  <si>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</si>
  <si>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</si>
  <si>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</si>
  <si>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</si>
  <si>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</si>
  <si>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</si>
  <si>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</si>
  <si>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</si>
  <si>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</si>
  <si>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</si>
  <si>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</si>
  <si>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</si>
  <si>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</si>
  <si>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</si>
  <si>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</si>
  <si>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</si>
  <si>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</si>
  <si>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</si>
  <si>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</si>
  <si>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</si>
  <si>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</si>
  <si>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</si>
  <si>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</si>
  <si>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</si>
  <si>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</si>
  <si>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</si>
  <si>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</si>
  <si>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</si>
  <si>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</si>
  <si>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</si>
  <si>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</si>
  <si>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</si>
  <si>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</si>
  <si>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</si>
  <si>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</si>
  <si>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</si>
  <si>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</si>
  <si>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</si>
  <si>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</si>
  <si>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</si>
  <si>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</si>
  <si>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</si>
  <si>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</si>
  <si>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</si>
  <si>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</si>
  <si>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</si>
  <si>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</si>
  <si>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</si>
  <si>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</si>
  <si>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</si>
  <si>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</si>
  <si>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</si>
  <si>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</si>
  <si>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</si>
  <si>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</si>
  <si>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</si>
  <si>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</si>
  <si>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</si>
  <si>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</si>
  <si>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</si>
  <si>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</si>
  <si>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</si>
  <si>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</si>
  <si>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</si>
  <si>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</si>
  <si>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</si>
  <si>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</si>
  <si>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</si>
  <si>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</si>
  <si>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</si>
  <si>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</si>
  <si>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</si>
  <si>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</si>
  <si>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</si>
  <si>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</si>
  <si>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</si>
  <si>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</si>
  <si>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</si>
  <si>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</si>
  <si>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</si>
  <si>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</si>
  <si>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</si>
  <si>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</si>
  <si>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</si>
  <si>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</si>
  <si>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</si>
  <si>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</si>
  <si>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</si>
  <si>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</si>
  <si>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</si>
  <si>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</si>
  <si>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</si>
  <si>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</si>
  <si>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</si>
  <si>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</si>
  <si>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</si>
  <si>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</si>
  <si>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</si>
  <si>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</si>
  <si>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</si>
  <si>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</si>
  <si>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</si>
  <si>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</si>
  <si>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</si>
  <si>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</si>
  <si>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</si>
  <si>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</si>
  <si>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</si>
  <si>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</si>
  <si>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</si>
  <si>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</si>
  <si>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</si>
  <si>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</si>
  <si>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</si>
  <si>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</si>
  <si>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</si>
  <si>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</si>
  <si>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</si>
  <si>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</si>
  <si>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</si>
  <si>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</si>
  <si>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</si>
  <si>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</si>
  <si>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</si>
  <si>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</si>
  <si>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</si>
  <si>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</si>
  <si>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</si>
  <si>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</si>
  <si>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</si>
  <si>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</si>
  <si>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</si>
  <si>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</si>
  <si>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</si>
  <si>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</si>
  <si>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</si>
  <si>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</si>
  <si>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</si>
  <si>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</si>
  <si>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</si>
  <si>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</si>
  <si>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</si>
  <si>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</si>
  <si>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</si>
  <si>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</si>
  <si>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</si>
  <si>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</si>
  <si>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</si>
  <si>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</si>
  <si>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</si>
  <si>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</si>
  <si>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</si>
  <si>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</si>
  <si>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</si>
  <si>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</si>
  <si>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</si>
  <si>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</si>
  <si>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</si>
  <si>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</si>
  <si>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</si>
  <si>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</si>
  <si>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</si>
  <si>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</si>
  <si>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</si>
  <si>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</si>
  <si>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</si>
  <si>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</si>
  <si>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</si>
  <si>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</si>
  <si>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</si>
  <si>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</si>
  <si>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</si>
  <si>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</si>
  <si>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</si>
  <si>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</si>
  <si>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</si>
  <si>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</si>
  <si>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</si>
  <si>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</si>
  <si>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</si>
  <si>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</si>
  <si>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</si>
  <si>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</si>
  <si>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</si>
  <si>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</si>
  <si>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</si>
  <si>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</si>
  <si>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</si>
  <si>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</si>
  <si>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</si>
  <si>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</si>
  <si>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</si>
  <si>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</si>
  <si>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</si>
  <si>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</si>
  <si>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</si>
  <si>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</si>
  <si>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</si>
  <si>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</si>
  <si>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</si>
  <si>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</si>
  <si>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</si>
  <si>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</si>
  <si>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</si>
  <si>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</si>
  <si>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</si>
  <si>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</si>
  <si>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</si>
  <si>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</si>
  <si>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</si>
  <si>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</si>
  <si>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</si>
  <si>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</si>
  <si>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</si>
  <si>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</si>
  <si>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</si>
  <si>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</si>
  <si>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</si>
  <si>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</si>
  <si>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</si>
  <si>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</si>
  <si>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</si>
  <si>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</si>
  <si>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</si>
  <si>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</si>
  <si>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</si>
  <si>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</si>
  <si>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</si>
  <si>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</si>
  <si>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</si>
  <si>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</si>
  <si>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</si>
  <si>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</si>
  <si>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</si>
  <si>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</si>
  <si>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</si>
  <si>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</si>
  <si>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</si>
  <si>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</si>
  <si>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</si>
  <si>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</si>
  <si>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</si>
  <si>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</si>
  <si>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</si>
  <si>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</si>
  <si>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</si>
  <si>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</si>
  <si>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</si>
  <si>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</si>
  <si>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</si>
  <si>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</si>
  <si>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</si>
  <si>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</si>
  <si>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</si>
  <si>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</si>
  <si>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</si>
  <si>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</si>
  <si>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</si>
  <si>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</si>
  <si>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</si>
  <si>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</si>
  <si>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</si>
  <si>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</si>
  <si>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</si>
  <si>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</si>
  <si>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</si>
  <si>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</si>
  <si>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</si>
  <si>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</si>
  <si>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</si>
  <si>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</si>
  <si>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</si>
  <si>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</si>
  <si>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</si>
  <si>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</si>
  <si>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</si>
  <si>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</si>
  <si>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</si>
  <si>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</si>
  <si>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</si>
  <si>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</si>
  <si>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</si>
  <si>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</si>
  <si>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</si>
  <si>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</si>
  <si>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</si>
  <si>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</si>
  <si>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</si>
  <si>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</si>
  <si>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</si>
  <si>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</si>
  <si>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</si>
  <si>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</si>
  <si>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</si>
  <si>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</si>
  <si>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</si>
  <si>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</si>
  <si>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</si>
  <si>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</si>
  <si>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</si>
  <si>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</si>
  <si>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</si>
  <si>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</si>
  <si>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</si>
  <si>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</si>
  <si>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</si>
  <si>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</si>
  <si>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</si>
  <si>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</si>
  <si>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</si>
  <si>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</si>
  <si>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</si>
  <si>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</si>
  <si>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</si>
  <si>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</si>
  <si>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</si>
  <si>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</si>
  <si>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</si>
  <si>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</si>
  <si>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</si>
  <si>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</si>
  <si>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</si>
  <si>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</si>
  <si>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</si>
  <si>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</si>
  <si>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</si>
  <si>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</si>
  <si>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</si>
  <si>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</si>
  <si>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</si>
  <si>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</si>
  <si>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</si>
  <si>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</si>
  <si>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</si>
  <si>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</si>
  <si>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</si>
  <si>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</si>
  <si>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</si>
  <si>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</si>
  <si>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</si>
  <si>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</si>
  <si>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</si>
  <si>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</si>
  <si>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</si>
  <si>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</si>
  <si>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</si>
  <si>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</si>
  <si>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</si>
  <si>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</si>
  <si>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</si>
  <si>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</si>
  <si>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</si>
  <si>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</si>
  <si>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</si>
  <si>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</si>
  <si>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</si>
  <si>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</si>
  <si>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</si>
  <si>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</si>
  <si>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</si>
  <si>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</si>
  <si>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</si>
  <si>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</si>
  <si>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</si>
  <si>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</si>
  <si>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</si>
  <si>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</si>
  <si>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</si>
  <si>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</si>
  <si>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</si>
  <si>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</si>
  <si>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</si>
  <si>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</si>
  <si>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</si>
  <si>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</si>
  <si>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</si>
  <si>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</si>
  <si>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</si>
  <si>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</si>
  <si>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</si>
  <si>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</si>
  <si>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</si>
  <si>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</si>
  <si>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</si>
  <si>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</si>
  <si>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</si>
  <si>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</si>
  <si>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</si>
  <si>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</si>
  <si>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</si>
  <si>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</si>
  <si>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</si>
  <si>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</si>
  <si>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</si>
  <si>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</si>
  <si>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</si>
  <si>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</si>
  <si>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</si>
  <si>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</si>
  <si>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</si>
  <si>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</si>
  <si>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</si>
  <si>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</si>
  <si>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</si>
  <si>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</si>
  <si>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</si>
  <si>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</si>
  <si>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</si>
  <si>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</si>
  <si>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</si>
  <si>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</si>
  <si>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</si>
  <si>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</si>
  <si>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</si>
  <si>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</si>
  <si>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</si>
  <si>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</si>
  <si>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</si>
  <si>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</si>
  <si>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</si>
  <si>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</si>
  <si>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</si>
  <si>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</si>
  <si>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</si>
  <si>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</si>
  <si>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</si>
  <si>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</si>
  <si>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</si>
  <si>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</si>
  <si>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</si>
  <si>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</si>
  <si>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</si>
  <si>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</si>
  <si>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</si>
  <si>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</si>
  <si>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</si>
  <si>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</si>
  <si>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</si>
  <si>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</si>
  <si>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</si>
  <si>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</si>
  <si>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</si>
  <si>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</si>
  <si>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</si>
  <si>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</si>
  <si>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</si>
  <si>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</si>
  <si>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</si>
  <si>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</si>
  <si>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</si>
  <si>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</si>
  <si>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</si>
  <si>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</si>
  <si>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</si>
  <si>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</si>
  <si>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</si>
  <si>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</si>
  <si>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</si>
  <si>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</si>
  <si>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</si>
  <si>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</si>
  <si>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</si>
  <si>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</si>
  <si>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</si>
  <si>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</si>
  <si>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</si>
  <si>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</si>
  <si>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</si>
  <si>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</si>
  <si>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</si>
  <si>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</si>
  <si>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</si>
  <si>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</si>
  <si>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</si>
  <si>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</si>
  <si>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</si>
  <si>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</si>
  <si>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</si>
  <si>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</si>
  <si>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</si>
  <si>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</si>
  <si>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</si>
  <si>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</si>
  <si>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</si>
  <si>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</si>
  <si>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</si>
  <si>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</si>
  <si>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</si>
  <si>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</si>
  <si>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</si>
  <si>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</si>
  <si>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</si>
  <si>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</si>
  <si>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</si>
  <si>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</si>
  <si>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</si>
  <si>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</si>
  <si>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</si>
  <si>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</si>
  <si>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</si>
  <si>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</si>
  <si>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</si>
  <si>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</si>
  <si>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</si>
  <si>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</si>
  <si>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</si>
  <si>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</si>
  <si>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</si>
  <si>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</si>
  <si>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</si>
  <si>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</si>
  <si>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</si>
  <si>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</si>
  <si>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</si>
  <si>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</si>
  <si>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</si>
  <si>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</si>
  <si>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</si>
  <si>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</si>
  <si>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</si>
  <si>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</si>
  <si>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</si>
  <si>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</si>
  <si>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</si>
  <si>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</si>
  <si>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</si>
  <si>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</si>
  <si>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</si>
  <si>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</si>
  <si>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</si>
  <si>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</si>
  <si>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</si>
  <si>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</si>
  <si>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</si>
  <si>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</si>
  <si>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</si>
  <si>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</si>
  <si>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</si>
  <si>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</si>
  <si>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</si>
  <si>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</si>
  <si>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</si>
  <si>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</si>
  <si>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</si>
  <si>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</si>
  <si>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</si>
  <si>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</si>
  <si>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</si>
  <si>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</si>
  <si>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</si>
  <si>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</si>
  <si>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</si>
  <si>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</si>
  <si>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</si>
  <si>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</si>
  <si>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</si>
  <si>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</si>
  <si>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</si>
  <si>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</si>
  <si>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</si>
  <si>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</si>
  <si>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</si>
  <si>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</si>
  <si>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</si>
  <si>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</si>
  <si>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</si>
  <si>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</si>
  <si>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</si>
  <si>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</si>
  <si>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</si>
  <si>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</si>
  <si>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</si>
  <si>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</si>
  <si>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</si>
  <si>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</si>
  <si>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</si>
  <si>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</si>
  <si>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</si>
  <si>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</si>
  <si>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</si>
  <si>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</si>
  <si>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</si>
  <si>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</si>
  <si>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</si>
  <si>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</si>
  <si>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</si>
  <si>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</si>
  <si>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</si>
  <si>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</si>
  <si>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</si>
  <si>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</si>
  <si>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</si>
  <si>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</si>
  <si>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</si>
  <si>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</si>
  <si>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</si>
  <si>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</si>
  <si>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</si>
  <si>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</si>
  <si>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</si>
  <si>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</si>
  <si>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</si>
  <si>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</si>
  <si>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</si>
  <si>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</si>
  <si>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</si>
  <si>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</si>
  <si>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</si>
  <si>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</si>
  <si>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</si>
  <si>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</si>
  <si>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</si>
  <si>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</si>
  <si>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</si>
  <si>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</si>
  <si>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</si>
  <si>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</si>
  <si>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</si>
  <si>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</si>
  <si>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</si>
  <si>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</si>
  <si>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</si>
  <si>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</si>
  <si>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</si>
  <si>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</si>
  <si>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</si>
  <si>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</si>
  <si>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</si>
  <si>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</si>
  <si>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</si>
  <si>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</si>
  <si>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</si>
  <si>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</si>
  <si>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</si>
  <si>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</si>
  <si>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</si>
  <si>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</si>
  <si>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</si>
  <si>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</si>
  <si>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</si>
  <si>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</si>
  <si>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</si>
  <si>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</si>
  <si>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</si>
  <si>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</si>
  <si>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</si>
  <si>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</si>
  <si>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</si>
  <si>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</si>
  <si>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</si>
  <si>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</si>
  <si>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</si>
  <si>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</si>
  <si>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</si>
  <si>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</si>
  <si>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</si>
  <si>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</si>
  <si>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</si>
  <si>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</si>
  <si>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</si>
  <si>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</si>
  <si>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</si>
  <si>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</si>
  <si>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</si>
  <si>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</si>
  <si>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</si>
  <si>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</si>
  <si>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</si>
  <si>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</si>
  <si>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</si>
  <si>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</si>
  <si>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</si>
  <si>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</si>
  <si>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</si>
  <si>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</si>
  <si>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</si>
  <si>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</si>
  <si>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</si>
  <si>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</si>
  <si>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</si>
  <si>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</si>
  <si>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</si>
  <si>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</si>
  <si>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</si>
  <si>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</si>
  <si>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</si>
  <si>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</si>
  <si>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</si>
  <si>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</si>
  <si>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</si>
  <si>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</si>
  <si>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</si>
  <si>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</si>
  <si>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</si>
  <si>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</si>
  <si>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</si>
  <si>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</si>
  <si>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</si>
  <si>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</si>
  <si>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</si>
  <si>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</si>
  <si>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</si>
  <si>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</si>
  <si>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</si>
  <si>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</si>
  <si>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</si>
  <si>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</si>
  <si>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</si>
  <si>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</si>
  <si>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</si>
  <si>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</si>
  <si>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</si>
  <si>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</si>
  <si>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</si>
  <si>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</si>
  <si>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</si>
  <si>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</si>
  <si>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</si>
  <si>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</si>
  <si>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</si>
  <si>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</si>
  <si>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</si>
  <si>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</si>
  <si>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</si>
  <si>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</si>
  <si>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</si>
  <si>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</si>
  <si>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</si>
  <si>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</si>
  <si>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</si>
  <si>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</si>
  <si>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</si>
  <si>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</si>
  <si>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</si>
  <si>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</si>
  <si>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</si>
  <si>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</si>
  <si>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</si>
  <si>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</si>
  <si>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</si>
  <si>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</si>
  <si>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</si>
  <si>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</si>
  <si>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</si>
  <si>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</si>
  <si>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</si>
  <si>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</si>
  <si>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</si>
  <si>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</si>
  <si>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</si>
  <si>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</si>
  <si>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</si>
  <si>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</si>
  <si>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</si>
  <si>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</si>
  <si>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</si>
  <si>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</si>
  <si>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</si>
  <si>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</si>
  <si>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</si>
  <si>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</si>
  <si>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</si>
  <si>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</si>
  <si>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</si>
  <si>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</si>
  <si>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</si>
  <si>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</si>
  <si>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</si>
  <si>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</si>
  <si>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</si>
  <si>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</si>
  <si>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</si>
  <si>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</si>
  <si>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</si>
  <si>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</si>
  <si>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</si>
  <si>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</si>
  <si>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</si>
  <si>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</si>
  <si>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</si>
  <si>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</si>
  <si>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</si>
  <si>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</si>
  <si>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</si>
  <si>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</si>
  <si>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</si>
  <si>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</si>
  <si>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</si>
  <si>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</si>
  <si>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</si>
  <si>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</si>
  <si>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</si>
  <si>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</si>
  <si>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</si>
  <si>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</si>
  <si>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</si>
  <si>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</si>
  <si>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</si>
  <si>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</si>
  <si>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</si>
  <si>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</si>
  <si>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</si>
  <si>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</si>
  <si>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</si>
  <si>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</si>
  <si>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</si>
  <si>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</si>
  <si>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</si>
  <si>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</si>
  <si>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</si>
  <si>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</si>
  <si>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</si>
  <si>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</si>
  <si>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</si>
  <si>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</si>
  <si>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</si>
  <si>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</si>
  <si>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</si>
  <si>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</si>
  <si>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</si>
  <si>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</si>
  <si>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</si>
  <si>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</si>
  <si>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</si>
  <si>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</si>
  <si>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</si>
  <si>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</si>
  <si>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</si>
  <si>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</si>
  <si>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</si>
  <si>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</si>
  <si>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</si>
  <si>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</si>
  <si>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</si>
  <si>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</si>
  <si>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</si>
  <si>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</si>
  <si>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</si>
  <si>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</si>
  <si>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</si>
  <si>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</si>
  <si>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</si>
  <si>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</si>
  <si>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</si>
  <si>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</si>
  <si>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</si>
  <si>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</si>
  <si>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</si>
  <si>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</si>
  <si>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</si>
  <si>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</si>
  <si>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</si>
  <si>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</si>
  <si>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</si>
  <si>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</si>
  <si>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</si>
  <si>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</si>
  <si>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</si>
  <si>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</si>
  <si>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</si>
  <si>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</si>
  <si>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</si>
  <si>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</si>
  <si>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</si>
  <si>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</si>
  <si>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</si>
  <si>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</si>
  <si>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</si>
  <si>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</si>
  <si>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</si>
  <si>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</si>
  <si>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</si>
  <si>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</si>
  <si>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</si>
  <si>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</si>
  <si>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</si>
  <si>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</si>
  <si>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</si>
  <si>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</si>
  <si>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</si>
  <si>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</si>
  <si>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</si>
  <si>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</si>
  <si>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</si>
  <si>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</si>
  <si>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</si>
  <si>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</si>
  <si>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</si>
  <si>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</si>
  <si>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</si>
  <si>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</si>
  <si>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</si>
  <si>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</si>
  <si>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</si>
  <si>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</si>
  <si>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</si>
  <si>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</si>
  <si>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</si>
  <si>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</si>
  <si>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</si>
  <si>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</si>
  <si>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</si>
  <si>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</si>
  <si>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</si>
  <si>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</si>
  <si>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</si>
  <si>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</si>
  <si>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</si>
  <si>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</si>
  <si>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</si>
  <si>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</si>
  <si>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</si>
  <si>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</si>
  <si>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</si>
  <si>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</si>
  <si>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</si>
  <si>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</si>
  <si>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</si>
  <si>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</si>
  <si>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</si>
  <si>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</si>
  <si>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</si>
  <si>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</si>
  <si>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</si>
  <si>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</si>
  <si>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</si>
  <si>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</si>
  <si>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</si>
  <si>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</si>
  <si>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</si>
  <si>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</si>
  <si>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</si>
  <si>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</si>
  <si>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</si>
  <si>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</si>
  <si>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</si>
  <si>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</si>
  <si>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</si>
  <si>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</si>
  <si>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</si>
  <si>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</si>
  <si>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</si>
  <si>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</si>
  <si>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</si>
  <si>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</si>
  <si>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</si>
  <si>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</si>
  <si>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</si>
  <si>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</si>
  <si>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</si>
  <si>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</si>
  <si>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</si>
  <si>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</si>
  <si>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</si>
  <si>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</si>
  <si>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</si>
  <si>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</si>
  <si>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</si>
  <si>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</si>
  <si>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</si>
  <si>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</si>
  <si>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</si>
  <si>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</si>
  <si>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</si>
  <si>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</si>
  <si>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</si>
  <si>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</si>
  <si>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</si>
  <si>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</si>
  <si>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</si>
  <si>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</si>
  <si>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</si>
  <si>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</si>
  <si>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</si>
  <si>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</si>
  <si>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</si>
  <si>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</si>
  <si>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</si>
  <si>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</si>
  <si>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</si>
  <si>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</si>
  <si>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</si>
  <si>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</si>
  <si>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</si>
  <si>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</si>
  <si>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</si>
  <si>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</si>
  <si>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</si>
  <si>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</si>
  <si>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</si>
  <si>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</si>
  <si>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</si>
  <si>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</si>
  <si>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</si>
  <si>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</si>
  <si>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</si>
  <si>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</si>
  <si>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</si>
  <si>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</si>
  <si>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</si>
  <si>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</si>
  <si>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</si>
  <si>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</si>
  <si>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</si>
  <si>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</si>
  <si>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</si>
  <si>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</si>
  <si>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</si>
  <si>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</si>
  <si>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</si>
  <si>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</si>
  <si>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</si>
  <si>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</si>
  <si>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</si>
  <si>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</si>
  <si>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</si>
  <si>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</si>
  <si>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</si>
  <si>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</si>
  <si>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</si>
  <si>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</si>
  <si>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</si>
  <si>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</si>
  <si>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</si>
  <si>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</si>
  <si>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</si>
  <si>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</si>
  <si>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</si>
  <si>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</si>
  <si>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</si>
  <si>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</si>
  <si>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</si>
  <si>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</si>
  <si>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</si>
  <si>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</si>
  <si>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</si>
  <si>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</si>
  <si>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</si>
  <si>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</si>
  <si>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</si>
  <si>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</si>
  <si>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</si>
  <si>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</si>
  <si>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</si>
  <si>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</si>
  <si>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</si>
  <si>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</si>
  <si>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</si>
  <si>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</si>
  <si>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</si>
  <si>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</si>
  <si>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</si>
  <si>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</si>
  <si>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</si>
  <si>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</si>
  <si>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</si>
  <si>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</si>
  <si>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</si>
  <si>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</si>
  <si>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</si>
  <si>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</si>
  <si>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</si>
  <si>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</si>
  <si>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</si>
  <si>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</si>
  <si>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</si>
  <si>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</si>
  <si>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</si>
  <si>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</si>
  <si>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</si>
  <si>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</si>
  <si>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</si>
  <si>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</si>
  <si>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</si>
  <si>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</si>
  <si>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</si>
  <si>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</si>
  <si>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</si>
  <si>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</si>
  <si>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</si>
  <si>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</si>
  <si>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</si>
  <si>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</si>
  <si>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</si>
  <si>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</si>
  <si>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</si>
  <si>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</si>
  <si>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</si>
  <si>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</si>
  <si>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</si>
  <si>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</si>
  <si>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</si>
  <si>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</si>
  <si>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</si>
  <si>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</si>
  <si>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</si>
  <si>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</si>
  <si>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</si>
  <si>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</si>
  <si>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</si>
  <si>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</si>
  <si>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</si>
  <si>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</si>
  <si>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</si>
  <si>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</si>
  <si>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</si>
  <si>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</si>
  <si>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</si>
  <si>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</si>
  <si>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</si>
  <si>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</si>
  <si>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</si>
  <si>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</si>
  <si>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</si>
  <si>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</si>
  <si>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</si>
  <si>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</si>
  <si>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</si>
  <si>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</si>
  <si>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</si>
  <si>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</si>
  <si>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</si>
  <si>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</si>
  <si>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</si>
  <si>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</si>
  <si>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</si>
  <si>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</si>
  <si>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</si>
  <si>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</si>
  <si>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</si>
  <si>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</si>
  <si>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</si>
  <si>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</si>
  <si>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</si>
  <si>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</si>
  <si>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</si>
  <si>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</si>
  <si>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</si>
  <si>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</si>
  <si>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</si>
  <si>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</si>
  <si>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</si>
  <si>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</si>
  <si>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</si>
  <si>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</si>
  <si>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</si>
  <si>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</si>
  <si>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</si>
  <si>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</si>
  <si>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</si>
  <si>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</si>
  <si>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</si>
  <si>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</si>
  <si>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</si>
  <si>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</si>
  <si>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</si>
  <si>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</si>
  <si>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</si>
  <si>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</si>
  <si>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</si>
  <si>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</si>
  <si>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</si>
  <si>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</si>
  <si>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</si>
  <si>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</si>
  <si>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</si>
  <si>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</si>
  <si>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</si>
  <si>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</si>
  <si>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</si>
  <si>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</si>
  <si>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</si>
  <si>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</si>
  <si>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</si>
  <si>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</si>
  <si>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</si>
  <si>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</si>
  <si>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</si>
  <si>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</si>
  <si>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</si>
  <si>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</si>
  <si>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</si>
  <si>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</si>
  <si>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</si>
  <si>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</si>
  <si>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</si>
  <si>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</si>
  <si>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</si>
  <si>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</si>
  <si>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</si>
  <si>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</si>
  <si>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</si>
  <si>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</si>
  <si>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</si>
  <si>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</si>
  <si>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</si>
  <si>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</si>
  <si>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</si>
  <si>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</si>
  <si>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</si>
  <si>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</si>
  <si>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</si>
  <si>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</si>
  <si>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</si>
  <si>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</si>
  <si>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</si>
  <si>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</si>
  <si>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</si>
  <si>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</si>
  <si>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</si>
  <si>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</si>
  <si>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</si>
  <si>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</si>
  <si>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</si>
  <si>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</si>
  <si>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</si>
  <si>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</si>
  <si>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</si>
  <si>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</si>
  <si>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</si>
  <si>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</si>
  <si>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</si>
  <si>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</si>
  <si>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</si>
  <si>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</si>
  <si>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</si>
  <si>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</si>
  <si>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</si>
  <si>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</si>
  <si>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</si>
  <si>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</si>
  <si>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</si>
  <si>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</si>
  <si>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</si>
  <si>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</si>
  <si>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</si>
  <si>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</si>
  <si>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</si>
  <si>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</si>
  <si>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</si>
  <si>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</si>
  <si>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</si>
  <si>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</si>
  <si>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</si>
  <si>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</si>
  <si>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</si>
  <si>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</si>
  <si>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</si>
  <si>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</si>
  <si>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</si>
  <si>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</si>
  <si>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</si>
  <si>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</si>
  <si>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</si>
  <si>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</si>
  <si>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</si>
  <si>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</si>
  <si>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</si>
  <si>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</si>
  <si>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</si>
  <si>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</si>
  <si>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</si>
  <si>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</si>
  <si>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</si>
  <si>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</si>
  <si>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</si>
  <si>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</si>
  <si>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</si>
  <si>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</si>
  <si>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</si>
  <si>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</si>
  <si>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</si>
  <si>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</si>
  <si>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</si>
  <si>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</si>
  <si>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</si>
  <si>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</si>
  <si>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</si>
  <si>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</si>
  <si>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</si>
  <si>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</si>
  <si>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</si>
  <si>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</si>
  <si>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</si>
  <si>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</si>
  <si>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</si>
  <si>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</si>
  <si>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</si>
  <si>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</si>
  <si>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</si>
  <si>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</si>
  <si>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</si>
  <si>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</si>
  <si>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</si>
  <si>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</si>
  <si>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</si>
  <si>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</si>
  <si>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</si>
  <si>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</si>
  <si>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</si>
  <si>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</si>
  <si>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</si>
  <si>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</si>
  <si>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</si>
  <si>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</si>
  <si>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</si>
  <si>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</si>
  <si>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</si>
  <si>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</si>
  <si>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</si>
  <si>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</si>
  <si>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</si>
  <si>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</si>
  <si>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</si>
  <si>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</si>
  <si>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</si>
  <si>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</si>
  <si>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</si>
  <si>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</si>
  <si>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</si>
  <si>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</si>
  <si>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</si>
  <si>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</si>
  <si>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</si>
  <si>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</si>
  <si>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</si>
  <si>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</si>
  <si>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</si>
  <si>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</si>
  <si>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</si>
  <si>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</si>
  <si>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</si>
  <si>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</si>
  <si>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</si>
  <si>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</si>
  <si>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</si>
  <si>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</si>
  <si>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</si>
  <si>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</si>
  <si>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</si>
  <si>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</si>
  <si>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</si>
  <si>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</si>
  <si>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</si>
  <si>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</si>
  <si>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</si>
  <si>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</si>
  <si>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</si>
  <si>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</si>
  <si>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</si>
  <si>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</si>
  <si>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</si>
  <si>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</si>
  <si>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</si>
  <si>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</si>
  <si>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</si>
  <si>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</si>
  <si>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</si>
  <si>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</si>
  <si>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</si>
  <si>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</si>
  <si>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</si>
  <si>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</si>
  <si>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</si>
  <si>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</si>
  <si>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</si>
  <si>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</si>
  <si>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</si>
  <si>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</si>
  <si>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</si>
  <si>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</si>
  <si>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</si>
  <si>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</si>
  <si>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</si>
  <si>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</si>
  <si>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</si>
  <si>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</si>
  <si>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</si>
  <si>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</si>
  <si>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</si>
  <si>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</si>
  <si>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</si>
  <si>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</si>
  <si>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</si>
  <si>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</si>
  <si>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</si>
  <si>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</si>
  <si>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</si>
  <si>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</si>
  <si>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</si>
  <si>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</si>
  <si>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</si>
  <si>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</si>
  <si>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</si>
  <si>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</si>
  <si>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</si>
  <si>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</si>
  <si>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</si>
  <si>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</si>
  <si>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</si>
  <si>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</si>
  <si>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</si>
  <si>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</si>
  <si>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</si>
  <si>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</si>
  <si>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</si>
  <si>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</si>
  <si>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</si>
  <si>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</si>
  <si>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</si>
  <si>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</si>
  <si>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</si>
  <si>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</si>
  <si>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</si>
  <si>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</si>
  <si>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</si>
  <si>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</si>
  <si>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</si>
  <si>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</si>
  <si>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</si>
  <si>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</si>
  <si>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</si>
  <si>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</si>
  <si>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</si>
  <si>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</si>
  <si>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</si>
  <si>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</si>
  <si>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</si>
  <si>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</si>
  <si>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</si>
  <si>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</si>
  <si>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</si>
  <si>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</si>
  <si>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</si>
  <si>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</si>
  <si>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</si>
  <si>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</si>
  <si>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</si>
  <si>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</si>
  <si>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</si>
  <si>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</si>
  <si>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</si>
  <si>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</si>
  <si>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</si>
  <si>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</si>
  <si>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</si>
  <si>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</si>
  <si>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</si>
  <si>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</si>
  <si>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</si>
  <si>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</si>
  <si>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</si>
  <si>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</si>
  <si>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</si>
  <si>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</si>
  <si>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</si>
  <si>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</si>
  <si>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</si>
  <si>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</si>
  <si>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</si>
  <si>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</si>
  <si>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</si>
  <si>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</si>
  <si>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</si>
  <si>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</si>
  <si>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</si>
  <si>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</si>
  <si>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</si>
  <si>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</si>
  <si>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</si>
  <si>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</si>
  <si>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</si>
  <si>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</si>
  <si>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</si>
  <si>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</si>
  <si>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</si>
  <si>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</si>
  <si>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</si>
  <si>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</si>
  <si>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</si>
  <si>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</si>
  <si>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</si>
  <si>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</si>
  <si>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</si>
  <si>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</si>
  <si>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</si>
  <si>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</si>
  <si>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</si>
  <si>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</si>
  <si>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</si>
  <si>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</si>
  <si>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</si>
  <si>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</si>
  <si>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</si>
  <si>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</si>
  <si>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</si>
  <si>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</si>
  <si>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</si>
  <si>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</si>
  <si>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</si>
  <si>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</si>
  <si>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</si>
  <si>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</si>
  <si>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</si>
  <si>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</si>
  <si>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</si>
  <si>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</si>
  <si>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</si>
  <si>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</si>
  <si>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</si>
  <si>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</si>
  <si>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</si>
  <si>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</si>
  <si>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</si>
  <si>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</si>
  <si>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</si>
  <si>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</si>
  <si>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</si>
  <si>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</si>
  <si>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</si>
  <si>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</si>
  <si>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</si>
  <si>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</si>
  <si>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</si>
  <si>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</si>
  <si>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</si>
  <si>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</si>
  <si>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</si>
  <si>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</si>
  <si>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</si>
  <si>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</si>
  <si>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</si>
  <si>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</si>
  <si>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</si>
  <si>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</si>
  <si>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</si>
  <si>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</si>
  <si>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</si>
  <si>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</si>
  <si>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</si>
  <si>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</si>
  <si>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</si>
  <si>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</si>
  <si>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</si>
  <si>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</si>
  <si>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</si>
  <si>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</si>
  <si>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</si>
  <si>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</si>
  <si>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</si>
  <si>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</si>
  <si>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</si>
  <si>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</si>
  <si>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</si>
  <si>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</si>
  <si>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</si>
  <si>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</si>
  <si>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</si>
  <si>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</si>
  <si>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</si>
  <si>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</si>
  <si>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</si>
  <si>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</si>
  <si>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</si>
  <si>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</si>
  <si>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</si>
  <si>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</si>
  <si>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</si>
  <si>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</si>
  <si>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</si>
  <si>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</si>
  <si>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</si>
  <si>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</si>
  <si>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</si>
  <si>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</si>
  <si>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</si>
  <si>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</si>
  <si>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</si>
  <si>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</si>
  <si>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</si>
  <si>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</si>
  <si>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</si>
  <si>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</si>
  <si>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</si>
  <si>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</si>
  <si>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</si>
  <si>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</si>
  <si>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</si>
  <si>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</si>
  <si>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</si>
  <si>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</si>
  <si>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</si>
  <si>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</si>
  <si>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</si>
  <si>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</si>
  <si>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</si>
  <si>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</si>
  <si>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</si>
  <si>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</si>
  <si>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</si>
  <si>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</si>
  <si>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</si>
  <si>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</si>
  <si>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</si>
  <si>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</si>
  <si>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</si>
  <si>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</si>
  <si>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</si>
  <si>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</si>
  <si>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</si>
  <si>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</si>
  <si>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</si>
  <si>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</si>
  <si>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</si>
  <si>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</si>
  <si>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</si>
  <si>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</si>
  <si>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</si>
  <si>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</si>
  <si>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</si>
  <si>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</si>
  <si>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</si>
  <si>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</si>
  <si>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</si>
  <si>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</si>
  <si>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</si>
  <si>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</si>
  <si>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</si>
  <si>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</si>
  <si>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</si>
  <si>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</si>
  <si>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</si>
  <si>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</si>
  <si>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</si>
  <si>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</si>
  <si>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</si>
  <si>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</si>
  <si>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</si>
  <si>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</si>
  <si>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</si>
  <si>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</si>
  <si>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</si>
  <si>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</si>
  <si>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</si>
  <si>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</si>
  <si>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</si>
  <si>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</si>
  <si>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</si>
  <si>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</si>
  <si>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</si>
  <si>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</si>
  <si>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</si>
  <si>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</si>
  <si>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</si>
  <si>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</si>
  <si>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</si>
  <si>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</si>
  <si>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</si>
  <si>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</si>
  <si>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</si>
  <si>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</si>
  <si>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</si>
  <si>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</si>
  <si>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</si>
  <si>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</si>
  <si>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</si>
  <si>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</si>
  <si>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</si>
  <si>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</si>
  <si>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</si>
  <si>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</si>
  <si>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</si>
  <si>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</si>
  <si>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</si>
  <si>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</si>
  <si>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</si>
  <si>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</si>
  <si>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</si>
  <si>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</si>
  <si>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</si>
  <si>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</si>
  <si>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</si>
  <si>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</si>
  <si>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</si>
  <si>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</si>
  <si>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</si>
  <si>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</si>
  <si>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</si>
  <si>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</si>
  <si>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</si>
  <si>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</si>
  <si>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</si>
  <si>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</si>
  <si>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</si>
  <si>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</si>
  <si>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</si>
  <si>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</si>
  <si>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</si>
  <si>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</si>
  <si>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</si>
  <si>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</si>
  <si>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</si>
  <si>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</si>
  <si>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</si>
  <si>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</si>
  <si>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</si>
  <si>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</si>
  <si>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</si>
  <si>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</si>
  <si>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</si>
  <si>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</si>
  <si>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</si>
  <si>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</si>
  <si>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</si>
  <si>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</si>
  <si>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</si>
  <si>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</si>
  <si>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</si>
  <si>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</si>
  <si>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</si>
  <si>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</si>
  <si>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</si>
  <si>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</si>
  <si>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</si>
  <si>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</si>
  <si>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</si>
  <si>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</si>
  <si>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</si>
  <si>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</si>
  <si>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</si>
  <si>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</si>
  <si>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</si>
  <si>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</si>
  <si>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</si>
  <si>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</si>
  <si>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</si>
  <si>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</si>
  <si>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</si>
  <si>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</si>
  <si>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</si>
  <si>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</si>
  <si>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</si>
  <si>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</si>
  <si>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</si>
  <si>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</si>
  <si>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</si>
  <si>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</si>
  <si>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</si>
  <si>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</si>
  <si>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</si>
  <si>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</si>
  <si>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</si>
  <si>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</si>
  <si>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</si>
  <si>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</si>
  <si>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</si>
  <si>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</si>
  <si>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</si>
  <si>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</si>
  <si>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</si>
  <si>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</si>
  <si>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</si>
  <si>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</si>
  <si>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</si>
  <si>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</si>
  <si>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</si>
  <si>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</si>
  <si>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</si>
  <si>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</si>
  <si>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</si>
  <si>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</si>
  <si>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</si>
  <si>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</si>
  <si>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</si>
  <si>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</si>
  <si>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</si>
  <si>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</si>
  <si>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</si>
  <si>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</si>
  <si>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</si>
  <si>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</si>
  <si>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</si>
  <si>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</si>
  <si>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</si>
  <si>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</si>
  <si>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</si>
  <si>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</si>
  <si>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</si>
  <si>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</si>
  <si>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</si>
  <si>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</si>
  <si>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</si>
  <si>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</si>
  <si>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</si>
  <si>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</si>
  <si>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</si>
  <si>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</si>
  <si>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</si>
  <si>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</si>
  <si>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</si>
  <si>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</si>
  <si>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</si>
  <si>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</si>
  <si>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</si>
  <si>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</si>
  <si>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</si>
  <si>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</si>
  <si>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</si>
  <si>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</si>
  <si>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</si>
  <si>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</si>
  <si>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</si>
  <si>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</si>
  <si>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</si>
  <si>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</si>
  <si>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</si>
  <si>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</si>
  <si>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</si>
  <si>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</si>
  <si>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</si>
  <si>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</si>
  <si>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</si>
  <si>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</si>
  <si>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</si>
  <si>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</si>
  <si>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</si>
  <si>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</si>
  <si>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</si>
  <si>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</si>
  <si>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</si>
  <si>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</si>
  <si>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</si>
  <si>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</si>
  <si>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</si>
  <si>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</si>
  <si>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</si>
  <si>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</si>
  <si>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</si>
  <si>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</si>
  <si>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</si>
  <si>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</si>
  <si>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</si>
  <si>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</si>
  <si>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</si>
  <si>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</si>
  <si>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</si>
  <si>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</si>
  <si>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</si>
  <si>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</si>
  <si>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</si>
  <si>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</si>
  <si>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</si>
  <si>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</si>
  <si>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</si>
  <si>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</si>
  <si>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</si>
  <si>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</si>
  <si>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</si>
  <si>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</si>
  <si>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</si>
  <si>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</si>
  <si>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</si>
  <si>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</si>
  <si>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</si>
  <si>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</si>
  <si>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</si>
  <si>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</si>
  <si>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</si>
  <si>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</si>
  <si>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</si>
  <si>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</si>
  <si>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</si>
  <si>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</si>
  <si>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</si>
  <si>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</si>
  <si>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</si>
  <si>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</si>
  <si>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</si>
  <si>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</si>
  <si>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</si>
  <si>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</si>
  <si>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</si>
  <si>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</si>
  <si>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</si>
  <si>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</si>
  <si>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</si>
  <si>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</si>
  <si>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</si>
  <si>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</si>
  <si>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</si>
  <si>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</si>
  <si>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</si>
  <si>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</si>
  <si>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</si>
  <si>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</si>
  <si>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</si>
  <si>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</si>
  <si>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</si>
  <si>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</si>
  <si>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</si>
  <si>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</si>
  <si>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</si>
  <si>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</si>
  <si>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</si>
  <si>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</si>
  <si>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</si>
  <si>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</si>
  <si>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</si>
  <si>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</si>
  <si>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</si>
  <si>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</si>
  <si>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</si>
  <si>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</si>
  <si>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</si>
  <si>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</si>
  <si>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</si>
  <si>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</si>
  <si>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</si>
  <si>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</si>
  <si>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</si>
  <si>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</si>
  <si>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</si>
  <si>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</si>
  <si>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</si>
  <si>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</si>
  <si>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</si>
  <si>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</si>
  <si>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</si>
  <si>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</si>
  <si>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</si>
  <si>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</si>
  <si>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</si>
  <si>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</si>
  <si>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</si>
  <si>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</si>
  <si>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</si>
  <si>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</si>
  <si>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</si>
  <si>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</si>
  <si>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</si>
  <si>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</si>
  <si>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</si>
  <si>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</si>
  <si>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</si>
  <si>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</si>
  <si>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</si>
  <si>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</si>
  <si>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</si>
  <si>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</si>
  <si>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</si>
  <si>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</si>
  <si>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</si>
  <si>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</si>
  <si>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</si>
  <si>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</si>
  <si>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</si>
  <si>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</si>
  <si>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</si>
  <si>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</si>
  <si>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</si>
  <si>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</si>
  <si>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</si>
  <si>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</si>
  <si>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</si>
  <si>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</si>
  <si>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</si>
  <si>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</si>
  <si>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</si>
  <si>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</si>
  <si>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</si>
  <si>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</si>
  <si>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</si>
  <si>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</si>
  <si>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</si>
  <si>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</si>
  <si>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</si>
  <si>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</si>
  <si>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</si>
  <si>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</si>
  <si>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</si>
  <si>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</si>
  <si>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</si>
  <si>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</si>
  <si>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</si>
  <si>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</si>
  <si>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</si>
  <si>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</si>
  <si>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</si>
  <si>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</si>
  <si>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</si>
  <si>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</si>
  <si>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</si>
  <si>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</si>
  <si>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</si>
  <si>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</si>
  <si>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</si>
  <si>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</si>
  <si>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</si>
  <si>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</si>
  <si>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</si>
  <si>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</si>
  <si>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</si>
  <si>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</si>
  <si>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</si>
  <si>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</si>
  <si>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</si>
  <si>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</si>
  <si>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</si>
  <si>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</si>
  <si>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</si>
  <si>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</si>
  <si>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</si>
  <si>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</si>
  <si>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</si>
  <si>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</si>
  <si>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</si>
  <si>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</si>
  <si>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</si>
  <si>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</si>
  <si>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</si>
  <si>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</si>
  <si>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</si>
  <si>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</si>
  <si>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</si>
  <si>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</si>
  <si>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</si>
  <si>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</si>
  <si>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</si>
  <si>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</si>
  <si>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</si>
  <si>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</si>
  <si>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</si>
  <si>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</si>
  <si>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</si>
  <si>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</si>
  <si>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</si>
  <si>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</si>
  <si>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</si>
  <si>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</si>
  <si>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</si>
  <si>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</si>
  <si>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</si>
  <si>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</si>
  <si>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</si>
  <si>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</si>
  <si>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</si>
  <si>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</si>
  <si>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</si>
  <si>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</si>
  <si>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</si>
  <si>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</si>
  <si>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</si>
  <si>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</si>
  <si>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</si>
  <si>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</si>
  <si>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</si>
  <si>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</si>
  <si>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</si>
  <si>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</si>
  <si>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</si>
  <si>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</si>
  <si>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</si>
  <si>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</si>
  <si>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</si>
  <si>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</si>
  <si>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</si>
  <si>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</si>
  <si>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</si>
  <si>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</si>
  <si>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</si>
  <si>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</si>
  <si>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</si>
  <si>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</si>
  <si>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</si>
  <si>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</si>
  <si>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</si>
  <si>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</si>
  <si>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</si>
  <si>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</si>
  <si>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</si>
  <si>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</si>
  <si>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</si>
  <si>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</si>
  <si>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</si>
  <si>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</si>
  <si>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</si>
  <si>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</si>
  <si>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</si>
  <si>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</si>
  <si>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</si>
  <si>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</si>
  <si>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</si>
  <si>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</si>
  <si>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</si>
  <si>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</si>
  <si>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</si>
  <si>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</si>
  <si>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</si>
  <si>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</si>
  <si>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</si>
  <si>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</si>
  <si>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</si>
  <si>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</si>
  <si>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</si>
  <si>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</si>
  <si>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</si>
  <si>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</si>
  <si>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</si>
  <si>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</si>
  <si>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</si>
  <si>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</si>
  <si>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</si>
  <si>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</si>
  <si>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</si>
  <si>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</si>
  <si>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</si>
  <si>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</si>
  <si>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</si>
  <si>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</si>
  <si>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</si>
  <si>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</si>
  <si>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</si>
  <si>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</si>
  <si>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</si>
  <si>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</si>
  <si>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</si>
  <si>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</si>
  <si>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</si>
  <si>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</si>
  <si>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</si>
  <si>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</si>
  <si>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</si>
  <si>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</si>
  <si>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</si>
  <si>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</si>
  <si>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</si>
  <si>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</si>
  <si>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</si>
  <si>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</si>
  <si>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</si>
  <si>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</si>
  <si>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</si>
  <si>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</si>
  <si>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</si>
  <si>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</si>
  <si>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</si>
  <si>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</si>
  <si>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</si>
  <si>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</si>
  <si>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</si>
  <si>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</si>
  <si>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</si>
  <si>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</si>
  <si>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</si>
  <si>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</si>
  <si>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</si>
  <si>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</si>
  <si>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</si>
  <si>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</si>
  <si>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</si>
  <si>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</si>
  <si>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</si>
  <si>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</si>
  <si>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</si>
  <si>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</si>
  <si>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</si>
  <si>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</si>
  <si>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</si>
  <si>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</si>
  <si>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</si>
  <si>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</si>
  <si>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</si>
  <si>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</si>
  <si>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</si>
  <si>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</si>
  <si>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</si>
  <si>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</si>
  <si>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</si>
  <si>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</si>
  <si>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</si>
  <si>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</si>
  <si>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</si>
  <si>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</si>
  <si>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</si>
  <si>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</si>
  <si>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</si>
  <si>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</si>
  <si>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</si>
  <si>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</si>
  <si>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</si>
  <si>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</si>
  <si>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</si>
  <si>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</si>
  <si>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</si>
  <si>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</si>
  <si>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</si>
  <si>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</si>
  <si>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</si>
  <si>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</si>
  <si>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</si>
  <si>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</si>
  <si>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</si>
  <si>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</si>
  <si>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</si>
  <si>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</si>
  <si>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</si>
  <si>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</si>
  <si>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</si>
  <si>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</si>
  <si>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</si>
  <si>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</si>
  <si>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</si>
  <si>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</si>
  <si>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</si>
  <si>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</si>
  <si>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</si>
  <si>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</si>
  <si>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</si>
  <si>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</si>
  <si>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</si>
  <si>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</si>
  <si>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</si>
  <si>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</si>
  <si>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</si>
  <si>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</si>
  <si>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</si>
  <si>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</si>
  <si>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</si>
  <si>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</si>
  <si>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</si>
  <si>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</si>
  <si>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</si>
  <si>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</si>
  <si>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</si>
  <si>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</si>
  <si>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</si>
  <si>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</si>
  <si>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</si>
  <si>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</si>
  <si>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</si>
  <si>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</si>
  <si>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</si>
  <si>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</si>
  <si>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</si>
  <si>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</si>
  <si>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</si>
  <si>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</si>
  <si>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</si>
  <si>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</si>
  <si>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</si>
  <si>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</si>
  <si>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</si>
  <si>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</si>
  <si>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</si>
  <si>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</si>
  <si>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</si>
  <si>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</si>
  <si>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</si>
  <si>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</si>
  <si>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</si>
  <si>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</si>
  <si>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</si>
  <si>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</si>
  <si>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</si>
  <si>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</si>
  <si>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</si>
  <si>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</si>
  <si>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</si>
  <si>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</si>
  <si>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</si>
  <si>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</si>
  <si>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</si>
  <si>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</si>
  <si>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</si>
  <si>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</si>
  <si>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</si>
  <si>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</si>
  <si>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</si>
  <si>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</si>
  <si>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</si>
  <si>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</si>
  <si>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</si>
  <si>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</si>
  <si>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</si>
  <si>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</si>
  <si>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</si>
  <si>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</si>
  <si>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</si>
  <si>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</si>
  <si>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</si>
  <si>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</si>
  <si>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</si>
  <si>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</si>
  <si>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</si>
  <si>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</si>
  <si>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</si>
  <si>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</si>
  <si>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</si>
  <si>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</si>
  <si>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</si>
  <si>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</si>
  <si>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</si>
  <si>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</si>
  <si>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</si>
  <si>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</si>
  <si>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</si>
  <si>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</si>
  <si>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</si>
  <si>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</si>
  <si>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</si>
  <si>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</si>
  <si>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</si>
  <si>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</si>
  <si>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</si>
  <si>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</si>
  <si>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</si>
  <si>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</si>
  <si>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</si>
  <si>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</si>
  <si>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</si>
  <si>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</si>
  <si>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</si>
  <si>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</si>
  <si>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</si>
  <si>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</si>
  <si>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</si>
  <si>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</si>
  <si>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</si>
  <si>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</si>
  <si>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</si>
  <si>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</si>
  <si>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</si>
  <si>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</si>
  <si>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</si>
  <si>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</si>
  <si>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</si>
  <si>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</si>
  <si>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</si>
  <si>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</si>
  <si>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</si>
  <si>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</si>
  <si>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</si>
  <si>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</si>
  <si>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</si>
  <si>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</si>
  <si>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</si>
  <si>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</si>
  <si>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</si>
  <si>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</si>
  <si>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</si>
  <si>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</si>
  <si>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</si>
  <si>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</si>
  <si>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</si>
  <si>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</si>
  <si>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</si>
  <si>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</si>
  <si>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</si>
  <si>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</si>
  <si>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</si>
  <si>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</si>
  <si>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</si>
  <si>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</si>
  <si>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</si>
  <si>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</si>
  <si>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</si>
  <si>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</si>
  <si>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</si>
  <si>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</si>
  <si>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</si>
  <si>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</si>
  <si>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</si>
  <si>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</si>
  <si>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</si>
  <si>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</si>
  <si>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</si>
  <si>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</si>
  <si>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</si>
  <si>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</si>
  <si>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</si>
  <si>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</si>
  <si>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</si>
  <si>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</si>
  <si>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</si>
  <si>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</si>
  <si>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</si>
  <si>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</si>
  <si>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</si>
  <si>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</si>
  <si>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</si>
  <si>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</si>
  <si>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</si>
  <si>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</si>
  <si>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</si>
  <si>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</si>
  <si>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</si>
  <si>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</si>
  <si>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</si>
  <si>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</si>
  <si>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</si>
  <si>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</si>
  <si>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</si>
  <si>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</si>
  <si>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</si>
  <si>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</si>
  <si>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</si>
  <si>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</si>
  <si>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</si>
  <si>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</si>
  <si>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</si>
  <si>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</si>
  <si>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</si>
  <si>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</si>
  <si>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</si>
  <si>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</si>
  <si>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</si>
  <si>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</si>
  <si>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</si>
  <si>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</si>
  <si>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</si>
  <si>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</si>
  <si>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</si>
  <si>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</si>
  <si>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</si>
  <si>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</si>
  <si>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</si>
  <si>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</si>
  <si>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</si>
  <si>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</si>
  <si>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</si>
  <si>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</si>
  <si>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</si>
  <si>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</si>
  <si>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</si>
  <si>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</si>
  <si>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</si>
  <si>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</si>
  <si>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</si>
  <si>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</si>
  <si>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</si>
  <si>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</si>
  <si>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</si>
  <si>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</si>
  <si>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</si>
  <si>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</si>
  <si>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</si>
  <si>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</si>
  <si>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</si>
  <si>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</si>
  <si>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</si>
  <si>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</si>
  <si>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</si>
  <si>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</si>
  <si>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</si>
  <si>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</si>
  <si>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</si>
  <si>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</si>
  <si>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</si>
  <si>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</si>
  <si>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</si>
  <si>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</si>
  <si>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</si>
  <si>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</si>
  <si>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</si>
  <si>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</si>
  <si>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</si>
  <si>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</si>
  <si>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</si>
  <si>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</si>
  <si>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</si>
  <si>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</si>
  <si>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</si>
  <si>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</si>
  <si>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</si>
  <si>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</si>
  <si>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</si>
  <si>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</si>
  <si>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</si>
  <si>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</si>
  <si>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</si>
  <si>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</si>
  <si>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</si>
  <si>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</si>
  <si>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</si>
  <si>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</si>
  <si>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</si>
  <si>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</si>
  <si>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</si>
  <si>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</si>
  <si>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</si>
  <si>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</si>
  <si>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</si>
  <si>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</si>
  <si>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</si>
  <si>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</si>
  <si>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</si>
  <si>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</si>
  <si>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</si>
  <si>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</si>
  <si>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</si>
  <si>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</si>
  <si>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</si>
  <si>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</si>
  <si>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</si>
  <si>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</si>
  <si>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</si>
  <si>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</si>
  <si>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</si>
  <si>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</si>
  <si>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</si>
  <si>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</si>
  <si>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</si>
  <si>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</si>
  <si>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</si>
  <si>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</si>
  <si>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</si>
  <si>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</si>
  <si>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</si>
  <si>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</si>
  <si>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</si>
  <si>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</si>
  <si>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</si>
  <si>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</si>
  <si>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</si>
  <si>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</si>
  <si>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</si>
  <si>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</si>
  <si>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</si>
  <si>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</si>
  <si>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</si>
  <si>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</si>
  <si>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</si>
  <si>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</si>
  <si>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</si>
  <si>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</si>
  <si>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</si>
  <si>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</si>
  <si>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</si>
  <si>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</si>
  <si>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</si>
  <si>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</si>
  <si>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</si>
  <si>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</si>
  <si>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</si>
  <si>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</si>
  <si>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</si>
  <si>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</si>
  <si>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</si>
  <si>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</si>
  <si>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</si>
  <si>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</si>
  <si>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</si>
  <si>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</si>
  <si>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</si>
  <si>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</si>
  <si>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</si>
  <si>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</si>
  <si>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</si>
  <si>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</si>
  <si>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</si>
  <si>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</si>
  <si>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</si>
  <si>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</si>
  <si>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</si>
  <si>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</si>
  <si>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</si>
  <si>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</si>
  <si>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</si>
  <si>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</si>
  <si>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</si>
  <si>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</si>
  <si>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</si>
  <si>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</si>
  <si>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</si>
  <si>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</si>
  <si>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</si>
  <si>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</si>
  <si>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</si>
  <si>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</si>
  <si>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</si>
  <si>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</si>
  <si>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</si>
  <si>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</si>
  <si>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</si>
  <si>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</si>
  <si>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</si>
  <si>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</si>
  <si>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</si>
  <si>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</si>
  <si>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</si>
  <si>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</si>
  <si>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</si>
  <si>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</si>
  <si>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</si>
  <si>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</si>
  <si>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</si>
  <si>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</si>
  <si>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</si>
  <si>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</si>
  <si>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</si>
  <si>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</si>
  <si>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</si>
  <si>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</si>
  <si>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</si>
  <si>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</si>
  <si>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</si>
  <si>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</si>
  <si>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</si>
  <si>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</si>
  <si>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</si>
  <si>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</si>
  <si>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</si>
  <si>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</si>
  <si>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</si>
  <si>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</si>
  <si>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</si>
  <si>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</si>
  <si>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</si>
  <si>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</si>
  <si>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</si>
  <si>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</si>
  <si>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</si>
  <si>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</si>
  <si>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</si>
  <si>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</si>
  <si>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</si>
  <si>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</si>
  <si>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</si>
  <si>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</si>
  <si>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</si>
  <si>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</si>
  <si>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</si>
  <si>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</si>
  <si>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</si>
  <si>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</si>
  <si>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</si>
  <si>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</si>
  <si>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</si>
  <si>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</si>
  <si>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</si>
  <si>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</si>
  <si>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</si>
  <si>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</si>
  <si>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</si>
  <si>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</si>
  <si>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</si>
  <si>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</si>
  <si>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</si>
  <si>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</si>
  <si>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</si>
  <si>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</si>
  <si>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</si>
  <si>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</si>
  <si>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</si>
  <si>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</si>
  <si>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</si>
  <si>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</si>
  <si>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</si>
  <si>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</si>
  <si>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</si>
  <si>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</si>
  <si>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</si>
  <si>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</si>
  <si>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</si>
  <si>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</si>
  <si>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</si>
  <si>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</si>
  <si>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</si>
  <si>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</si>
  <si>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</si>
  <si>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</si>
  <si>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</si>
  <si>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</si>
  <si>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</si>
  <si>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</si>
  <si>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</si>
  <si>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</si>
  <si>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</si>
  <si>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</si>
  <si>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</si>
  <si>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</si>
  <si>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</si>
  <si>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</si>
  <si>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</si>
  <si>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</si>
  <si>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</si>
  <si>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</si>
  <si>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</si>
  <si>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</si>
  <si>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</si>
  <si>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</si>
  <si>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</si>
  <si>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</si>
  <si>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</si>
  <si>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</si>
  <si>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</si>
  <si>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</si>
  <si>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</si>
  <si>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</si>
  <si>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</si>
  <si>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</si>
  <si>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</si>
  <si>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</si>
  <si>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</si>
  <si>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</si>
  <si>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</si>
  <si>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</si>
  <si>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</si>
  <si>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</si>
  <si>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</si>
  <si>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</si>
  <si>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</si>
  <si>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</si>
  <si>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</si>
  <si>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</si>
  <si>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</si>
  <si>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</si>
  <si>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</si>
  <si>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</si>
  <si>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</si>
  <si>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</si>
  <si>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</si>
  <si>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</si>
  <si>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</si>
  <si>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</si>
  <si>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</si>
  <si>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</si>
  <si>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</si>
  <si>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</si>
  <si>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</si>
  <si>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</si>
  <si>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</si>
  <si>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</si>
  <si>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</si>
  <si>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</si>
  <si>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</si>
  <si>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</si>
  <si>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</si>
  <si>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</si>
  <si>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</si>
  <si>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</si>
  <si>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</si>
  <si>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</si>
  <si>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</si>
  <si>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</si>
  <si>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</si>
  <si>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</si>
  <si>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</si>
  <si>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</si>
  <si>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</si>
  <si>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</si>
  <si>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</si>
  <si>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</si>
  <si>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</si>
  <si>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</si>
  <si>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</si>
  <si>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</si>
  <si>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</si>
  <si>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</si>
  <si>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</si>
  <si>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</si>
  <si>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</si>
  <si>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</si>
  <si>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</si>
  <si>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</si>
  <si>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</si>
  <si>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</si>
  <si>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</si>
  <si>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</si>
  <si>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</si>
  <si>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</si>
  <si>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</si>
  <si>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</si>
  <si>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</si>
  <si>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</si>
  <si>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</si>
  <si>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</si>
  <si>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</si>
  <si>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</si>
  <si>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</si>
  <si>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</si>
  <si>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</si>
  <si>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</si>
  <si>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</si>
  <si>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</si>
  <si>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</si>
  <si>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</si>
  <si>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</si>
  <si>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</si>
  <si>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</si>
  <si>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</si>
  <si>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</si>
  <si>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</si>
  <si>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</si>
  <si>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</si>
  <si>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</si>
  <si>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</si>
  <si>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</si>
  <si>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</si>
  <si>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</si>
  <si>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</si>
  <si>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</si>
  <si>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</si>
  <si>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</si>
  <si>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</si>
  <si>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</si>
  <si>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</si>
  <si>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</si>
  <si>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</si>
  <si>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</si>
  <si>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</si>
  <si>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</si>
  <si>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</si>
  <si>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</si>
  <si>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</si>
  <si>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</si>
  <si>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</si>
  <si>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</si>
  <si>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</si>
  <si>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</si>
  <si>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</si>
  <si>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</si>
  <si>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</si>
  <si>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</si>
  <si>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</si>
  <si>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</si>
  <si>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</si>
  <si>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</si>
  <si>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</si>
  <si>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</si>
  <si>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</si>
  <si>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</si>
  <si>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</si>
  <si>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</si>
  <si>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</si>
  <si>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</si>
  <si>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</si>
  <si>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</si>
  <si>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</si>
  <si>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</si>
  <si>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</si>
  <si>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</si>
  <si>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</si>
  <si>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</si>
  <si>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</si>
  <si>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</si>
  <si>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</si>
  <si>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</si>
  <si>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</si>
  <si>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</si>
  <si>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</si>
  <si>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</si>
  <si>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</si>
  <si>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</si>
  <si>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</si>
  <si>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</si>
  <si>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</si>
  <si>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</si>
  <si>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</si>
  <si>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</si>
  <si>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</si>
  <si>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</si>
  <si>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</si>
  <si>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</si>
  <si>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</si>
  <si>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</si>
  <si>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</si>
  <si>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</si>
  <si>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</si>
  <si>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</si>
  <si>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</si>
  <si>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</si>
  <si>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</si>
  <si>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</si>
  <si>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</si>
  <si>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</si>
  <si>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</si>
  <si>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</si>
  <si>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</si>
  <si>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</si>
  <si>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</si>
  <si>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</si>
  <si>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</si>
  <si>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</si>
  <si>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</si>
  <si>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</si>
  <si>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</si>
  <si>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</si>
  <si>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</si>
  <si>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</si>
  <si>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</si>
  <si>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</si>
  <si>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</si>
  <si>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</si>
  <si>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</si>
  <si>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</si>
  <si>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</si>
  <si>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</si>
  <si>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</si>
  <si>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</si>
  <si>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</si>
  <si>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</si>
  <si>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</si>
  <si>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</si>
  <si>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</si>
  <si>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</si>
  <si>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</si>
  <si>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</si>
  <si>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</si>
  <si>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</si>
  <si>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</si>
  <si>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</si>
  <si>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</si>
  <si>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</si>
  <si>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</si>
  <si>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</si>
  <si>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</si>
  <si>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</si>
  <si>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</si>
  <si>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</si>
  <si>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</si>
  <si>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</si>
  <si>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</si>
  <si>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</si>
  <si>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</si>
  <si>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</si>
  <si>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</si>
  <si>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</si>
  <si>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</si>
  <si>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</si>
  <si>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</si>
  <si>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</si>
  <si>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</si>
  <si>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</si>
  <si>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</si>
  <si>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</si>
  <si>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</si>
  <si>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</si>
  <si>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</si>
  <si>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</si>
  <si>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</si>
  <si>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</si>
  <si>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</si>
  <si>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</si>
  <si>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</si>
  <si>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</si>
  <si>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</si>
  <si>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</si>
  <si>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</si>
  <si>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</si>
  <si>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</si>
  <si>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</si>
  <si>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</si>
  <si>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</si>
  <si>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</si>
  <si>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</si>
  <si>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</si>
  <si>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</si>
  <si>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</si>
  <si>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</si>
  <si>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</si>
  <si>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</si>
  <si>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</si>
  <si>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</si>
  <si>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</si>
  <si>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</si>
  <si>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</si>
  <si>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</si>
  <si>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</si>
  <si>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</si>
  <si>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</si>
  <si>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</si>
  <si>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</si>
  <si>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</si>
  <si>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</si>
  <si>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</si>
  <si>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</si>
  <si>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</si>
  <si>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</si>
  <si>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</si>
  <si>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</si>
  <si>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</si>
  <si>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</si>
  <si>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</si>
  <si>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</si>
  <si>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</si>
  <si>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</si>
  <si>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</si>
  <si>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</si>
  <si>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</si>
  <si>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</si>
  <si>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</si>
  <si>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</si>
  <si>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</si>
  <si>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</si>
  <si>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</si>
  <si>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</si>
  <si>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</si>
  <si>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</si>
  <si>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</si>
  <si>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</si>
  <si>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</si>
  <si>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</si>
  <si>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</si>
  <si>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</si>
  <si>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</si>
  <si>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</si>
  <si>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</si>
  <si>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</si>
  <si>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</si>
  <si>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</si>
  <si>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</si>
  <si>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</si>
  <si>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</si>
  <si>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</si>
  <si>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</si>
  <si>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</si>
  <si>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</si>
  <si>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</si>
  <si>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</si>
  <si>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</si>
  <si>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</si>
  <si>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</si>
  <si>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</si>
  <si>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</si>
  <si>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</si>
  <si>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</si>
  <si>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</si>
  <si>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</si>
  <si>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</si>
  <si>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</si>
  <si>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</si>
  <si>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</si>
  <si>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</si>
  <si>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</si>
  <si>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</si>
  <si>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</si>
  <si>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</si>
  <si>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</si>
  <si>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</si>
  <si>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</si>
  <si>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</si>
  <si>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</si>
  <si>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</si>
  <si>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</si>
  <si>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</si>
  <si>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</si>
  <si>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</si>
  <si>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</si>
  <si>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</si>
  <si>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</si>
  <si>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</si>
  <si>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</si>
  <si>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</si>
  <si>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</si>
  <si>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</si>
  <si>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</si>
  <si>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</si>
  <si>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</si>
  <si>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</si>
  <si>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</si>
  <si>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</si>
  <si>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</si>
  <si>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</si>
  <si>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</si>
  <si>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</si>
  <si>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</si>
  <si>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</si>
  <si>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</si>
  <si>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</si>
  <si>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</si>
  <si>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</si>
  <si>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</si>
  <si>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</si>
  <si>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</si>
  <si>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</si>
  <si>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</si>
  <si>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</si>
  <si>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</si>
  <si>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</si>
  <si>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</si>
  <si>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</si>
  <si>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</si>
  <si>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</si>
  <si>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</si>
  <si>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</si>
  <si>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</si>
  <si>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</si>
  <si>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</si>
  <si>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</si>
  <si>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</si>
  <si>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</si>
  <si>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</si>
  <si>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</si>
  <si>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</si>
  <si>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</si>
  <si>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</si>
  <si>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</si>
  <si>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</si>
  <si>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</si>
  <si>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</si>
  <si>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</si>
  <si>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</si>
  <si>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</si>
  <si>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</si>
  <si>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</si>
  <si>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</si>
  <si>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</si>
  <si>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</si>
  <si>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</si>
  <si>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</si>
  <si>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</si>
  <si>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</si>
  <si>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</si>
  <si>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</si>
  <si>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</si>
  <si>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</si>
  <si>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</si>
  <si>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</si>
  <si>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</si>
  <si>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</si>
  <si>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</si>
  <si>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</si>
  <si>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</si>
  <si>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</si>
  <si>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</si>
  <si>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</si>
  <si>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</si>
  <si>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</si>
  <si>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</si>
  <si>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</si>
  <si>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</si>
  <si>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</si>
  <si>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</si>
  <si>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</si>
  <si>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</si>
  <si>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</si>
  <si>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</si>
  <si>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</si>
  <si>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</si>
  <si>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</si>
  <si>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</si>
  <si>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</si>
  <si>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</si>
  <si>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</si>
  <si>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</si>
  <si>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</si>
  <si>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</si>
  <si>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</si>
  <si>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</si>
  <si>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</si>
  <si>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</si>
  <si>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</si>
  <si>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</si>
  <si>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</si>
  <si>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</si>
  <si>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</si>
  <si>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</si>
  <si>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</si>
  <si>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</si>
  <si>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</si>
  <si>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</si>
  <si>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</si>
  <si>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</si>
  <si>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</si>
  <si>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</si>
  <si>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</si>
  <si>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</si>
  <si>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</si>
  <si>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</si>
  <si>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</si>
  <si>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</si>
  <si>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</si>
  <si>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</si>
  <si>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</si>
  <si>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</si>
  <si>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</si>
  <si>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</si>
  <si>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</si>
  <si>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</si>
  <si>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</si>
  <si>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</si>
  <si>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</si>
  <si>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</si>
  <si>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</si>
  <si>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</si>
  <si>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</si>
  <si>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</si>
  <si>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</si>
  <si>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</si>
  <si>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</si>
  <si>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</si>
  <si>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</si>
  <si>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</si>
  <si>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</si>
  <si>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</si>
  <si>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</si>
  <si>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</si>
  <si>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</si>
  <si>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</si>
  <si>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</si>
  <si>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</si>
  <si>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</si>
  <si>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</si>
  <si>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</si>
  <si>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</si>
  <si>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</si>
  <si>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</si>
  <si>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</si>
  <si>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</si>
  <si>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</si>
  <si>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</si>
  <si>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</si>
  <si>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</si>
  <si>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</si>
  <si>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</si>
  <si>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</si>
  <si>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</si>
  <si>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</si>
  <si>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</si>
  <si>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</si>
  <si>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</si>
  <si>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</si>
  <si>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</si>
  <si>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</si>
  <si>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</si>
  <si>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</si>
  <si>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</si>
  <si>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</si>
  <si>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</si>
  <si>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</si>
  <si>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</si>
  <si>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</si>
  <si>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</si>
  <si>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</si>
  <si>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</si>
  <si>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</si>
  <si>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</si>
  <si>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</si>
  <si>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</si>
  <si>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</si>
  <si>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</si>
  <si>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</si>
  <si>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</si>
  <si>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</si>
  <si>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</si>
  <si>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</si>
  <si>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</si>
  <si>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</si>
  <si>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</si>
  <si>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</si>
  <si>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</si>
  <si>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</si>
  <si>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</si>
  <si>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</si>
  <si>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</si>
  <si>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</si>
  <si>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</si>
  <si>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</si>
  <si>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</si>
  <si>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</si>
  <si>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</si>
  <si>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</si>
  <si>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</si>
  <si>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</si>
  <si>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</si>
  <si>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</si>
  <si>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</si>
  <si>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</si>
  <si>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</si>
  <si>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</si>
  <si>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</si>
  <si>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</si>
  <si>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</si>
  <si>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</si>
  <si>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</si>
  <si>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</si>
  <si>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</si>
  <si>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</si>
  <si>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</si>
  <si>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</si>
  <si>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</si>
  <si>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</si>
  <si>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</si>
  <si>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</si>
  <si>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</si>
  <si>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</si>
  <si>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</si>
  <si>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</si>
  <si>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</si>
  <si>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</si>
  <si>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</si>
  <si>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</si>
  <si>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</si>
  <si>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</si>
  <si>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</si>
  <si>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</si>
  <si>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</si>
  <si>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</si>
  <si>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</si>
  <si>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</si>
  <si>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</si>
  <si>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</si>
  <si>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</si>
  <si>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</si>
  <si>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</si>
  <si>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</si>
  <si>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</si>
  <si>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</si>
  <si>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</si>
  <si>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</si>
  <si>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</si>
  <si>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</si>
  <si>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</si>
  <si>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</si>
  <si>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</si>
  <si>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</si>
  <si>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</si>
  <si>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</si>
  <si>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</si>
  <si>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</si>
  <si>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</si>
  <si>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</si>
  <si>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</si>
  <si>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</si>
  <si>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</si>
  <si>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</si>
  <si>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</si>
  <si>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</si>
  <si>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</si>
  <si>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</si>
  <si>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</si>
  <si>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</si>
  <si>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</si>
  <si>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</si>
  <si>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</si>
  <si>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</si>
  <si>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</si>
  <si>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</si>
  <si>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</si>
  <si>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</si>
  <si>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</si>
  <si>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</si>
  <si>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</si>
  <si>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</si>
  <si>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</si>
  <si>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</si>
  <si>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</si>
  <si>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</si>
  <si>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</si>
  <si>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</si>
  <si>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</si>
  <si>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</si>
  <si>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</si>
  <si>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</si>
  <si>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</si>
  <si>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</si>
  <si>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</si>
  <si>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</si>
  <si>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</si>
  <si>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</si>
  <si>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</si>
  <si>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</si>
  <si>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</si>
  <si>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</si>
  <si>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</si>
  <si>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</si>
  <si>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</si>
  <si>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</si>
  <si>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</si>
  <si>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</si>
  <si>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</si>
  <si>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</si>
  <si>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</si>
  <si>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</si>
  <si>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</si>
  <si>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</si>
  <si>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</si>
  <si>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</si>
  <si>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</si>
  <si>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</si>
  <si>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</si>
  <si>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</si>
  <si>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</si>
  <si>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</si>
  <si>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</si>
  <si>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</si>
  <si>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</si>
  <si>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</si>
  <si>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</si>
  <si>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</si>
  <si>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</si>
  <si>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</si>
  <si>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</si>
  <si>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</si>
  <si>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</si>
  <si>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</si>
  <si>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</si>
  <si>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</si>
  <si>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</si>
  <si>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</si>
  <si>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</si>
  <si>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</si>
  <si>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</si>
  <si>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</si>
  <si>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</si>
  <si>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</si>
  <si>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</si>
  <si>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</si>
  <si>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</si>
  <si>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</si>
  <si>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</si>
  <si>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</si>
  <si>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</si>
  <si>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</si>
  <si>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</si>
  <si>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</si>
  <si>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</si>
  <si>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</si>
  <si>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</si>
  <si>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</si>
  <si>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</si>
  <si>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</si>
  <si>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</si>
  <si>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</si>
  <si>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</si>
  <si>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</si>
  <si>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</si>
  <si>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</si>
  <si>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</si>
  <si>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</si>
  <si>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</si>
  <si>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</si>
  <si>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</si>
  <si>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</si>
  <si>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</si>
  <si>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</si>
  <si>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</si>
  <si>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</si>
  <si>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</si>
  <si>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</si>
  <si>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</si>
  <si>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</si>
  <si>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</si>
  <si>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</si>
  <si>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</si>
  <si>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</si>
  <si>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</si>
  <si>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</si>
  <si>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</si>
  <si>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</si>
  <si>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</si>
  <si>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</si>
  <si>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</si>
  <si>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</si>
  <si>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</si>
  <si>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</si>
  <si>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</si>
  <si>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</si>
  <si>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</si>
  <si>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</si>
  <si>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</si>
  <si>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</si>
  <si>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</si>
  <si>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</si>
  <si>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</si>
  <si>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</si>
  <si>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</si>
  <si>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</si>
  <si>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</si>
  <si>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</si>
  <si>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</si>
  <si>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</si>
  <si>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</si>
  <si>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</si>
  <si>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</si>
  <si>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</si>
  <si>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</si>
  <si>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</si>
  <si>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</si>
  <si>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</si>
  <si>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</si>
  <si>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</si>
  <si>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</si>
  <si>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</si>
  <si>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</si>
  <si>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</si>
  <si>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</si>
  <si>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</si>
  <si>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</si>
  <si>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</si>
  <si>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</si>
  <si>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</si>
  <si>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</si>
  <si>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</si>
  <si>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</si>
  <si>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</si>
  <si>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</si>
  <si>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</si>
  <si>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</si>
  <si>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</si>
  <si>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</si>
  <si>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</si>
  <si>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</si>
  <si>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</si>
  <si>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</si>
  <si>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</si>
  <si>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</si>
  <si>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</si>
  <si>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</si>
  <si>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</si>
  <si>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</si>
  <si>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</si>
  <si>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</si>
  <si>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</si>
  <si>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</si>
  <si>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</si>
  <si>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</si>
  <si>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</si>
  <si>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</si>
  <si>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</si>
  <si>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</si>
  <si>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</si>
  <si>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</si>
  <si>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</si>
  <si>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</si>
  <si>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</si>
  <si>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</si>
  <si>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</si>
  <si>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</si>
  <si>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</si>
  <si>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</si>
  <si>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</si>
  <si>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</si>
  <si>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</si>
  <si>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</si>
  <si>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</si>
  <si>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</si>
  <si>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</si>
  <si>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</si>
  <si>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</si>
  <si>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</si>
  <si>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</si>
  <si>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</si>
  <si>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</si>
  <si>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</si>
  <si>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</si>
  <si>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</si>
  <si>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</si>
  <si>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</si>
  <si>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</si>
  <si>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</si>
  <si>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</si>
  <si>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</si>
  <si>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</si>
  <si>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</si>
  <si>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</si>
  <si>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</si>
  <si>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</si>
  <si>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</si>
  <si>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</si>
  <si>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</si>
  <si>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</si>
  <si>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</si>
  <si>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</si>
  <si>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</si>
  <si>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</si>
  <si>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</si>
  <si>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</si>
  <si>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</si>
  <si>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</si>
  <si>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</si>
  <si>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</si>
  <si>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</si>
  <si>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</si>
  <si>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</si>
  <si>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</si>
  <si>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</si>
  <si>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</si>
  <si>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</si>
  <si>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</si>
  <si>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</si>
  <si>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</si>
  <si>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</si>
  <si>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</si>
  <si>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</si>
  <si>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</si>
  <si>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</si>
  <si>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</si>
  <si>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</si>
  <si>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</si>
  <si>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</si>
  <si>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</si>
  <si>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</si>
  <si>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</si>
  <si>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</si>
  <si>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</si>
  <si>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</si>
  <si>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</si>
  <si>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</si>
  <si>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</si>
  <si>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</si>
  <si>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</si>
  <si>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</si>
  <si>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</si>
  <si>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</si>
  <si>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</si>
  <si>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</si>
  <si>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</si>
  <si>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</si>
  <si>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</si>
  <si>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</si>
  <si>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</si>
  <si>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</si>
  <si>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</si>
  <si>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</si>
  <si>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</si>
  <si>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</si>
  <si>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</si>
  <si>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</si>
  <si>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</si>
  <si>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</si>
  <si>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</si>
  <si>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</si>
  <si>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</si>
  <si>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</si>
  <si>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</si>
  <si>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</si>
  <si>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</si>
  <si>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</si>
  <si>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</si>
  <si>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</si>
  <si>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</si>
  <si>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</si>
  <si>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</si>
  <si>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</si>
  <si>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</si>
  <si>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</si>
  <si>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</si>
  <si>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</si>
  <si>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</si>
  <si>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</si>
  <si>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</si>
  <si>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</si>
  <si>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</si>
  <si>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</si>
  <si>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</si>
  <si>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</si>
  <si>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</si>
  <si>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</si>
  <si>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</si>
  <si>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</si>
  <si>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</si>
  <si>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</si>
  <si>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</si>
  <si>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</si>
  <si>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</si>
  <si>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</si>
  <si>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</si>
  <si>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</si>
  <si>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</si>
  <si>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</si>
  <si>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</si>
  <si>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</si>
  <si>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</si>
  <si>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</si>
  <si>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</si>
  <si>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</si>
  <si>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</si>
  <si>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</si>
  <si>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</si>
  <si>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</si>
  <si>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</si>
  <si>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</si>
  <si>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</si>
  <si>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</si>
  <si>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</si>
  <si>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</si>
  <si>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</si>
  <si>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</si>
  <si>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</si>
  <si>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</si>
  <si>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</si>
  <si>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</si>
  <si>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</si>
  <si>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</si>
  <si>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</si>
  <si>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</si>
  <si>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</si>
  <si>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</si>
  <si>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</si>
  <si>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</si>
  <si>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</si>
  <si>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</si>
  <si>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</si>
  <si>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</si>
  <si>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</si>
  <si>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</si>
  <si>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</si>
  <si>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</si>
  <si>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</si>
  <si>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</si>
  <si>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</si>
  <si>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</si>
  <si>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</si>
  <si>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</si>
  <si>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</si>
  <si>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</si>
  <si>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</si>
  <si>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</si>
  <si>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</si>
  <si>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</si>
  <si>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</si>
  <si>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</si>
  <si>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</si>
  <si>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</si>
  <si>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</si>
  <si>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</si>
  <si>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</si>
  <si>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</si>
  <si>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</si>
  <si>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</si>
  <si>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</si>
  <si>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</si>
  <si>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</si>
  <si>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</si>
  <si>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</si>
  <si>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</si>
  <si>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</si>
  <si>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</si>
  <si>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</si>
  <si>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</si>
  <si>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</si>
  <si>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</si>
  <si>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</si>
  <si>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</si>
  <si>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</si>
  <si>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</si>
  <si>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</si>
  <si>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</si>
  <si>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</si>
  <si>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</si>
  <si>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</si>
  <si>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</si>
  <si>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</si>
  <si>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</si>
  <si>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</si>
  <si>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</si>
  <si>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</si>
  <si>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</si>
  <si>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</si>
  <si>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</si>
  <si>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</si>
  <si>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</si>
  <si>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</si>
  <si>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</si>
  <si>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</si>
  <si>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</si>
  <si>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</si>
  <si>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</si>
  <si>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</si>
  <si>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</si>
  <si>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</si>
  <si>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</si>
  <si>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</si>
  <si>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</si>
  <si>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</si>
  <si>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</si>
  <si>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</si>
  <si>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</si>
  <si>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</si>
  <si>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</si>
  <si>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</si>
  <si>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</si>
  <si>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</si>
  <si>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</si>
  <si>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</si>
  <si>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</si>
  <si>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</si>
  <si>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</si>
  <si>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</si>
  <si>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</si>
  <si>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</si>
  <si>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</si>
  <si>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</si>
  <si>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</si>
  <si>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</si>
  <si>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</si>
  <si>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</si>
  <si>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</si>
  <si>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</si>
  <si>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</si>
  <si>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</si>
  <si>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</si>
  <si>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</si>
  <si>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</si>
  <si>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</si>
  <si>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</si>
  <si>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</si>
  <si>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</si>
  <si>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</si>
  <si>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</si>
  <si>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</si>
  <si>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</si>
  <si>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</si>
  <si>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</si>
  <si>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</si>
  <si>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</si>
  <si>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</si>
  <si>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</si>
  <si>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</si>
  <si>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</si>
  <si>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</si>
  <si>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</si>
  <si>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</si>
  <si>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</si>
  <si>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</si>
  <si>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</si>
  <si>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</si>
  <si>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</si>
  <si>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</si>
  <si>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</si>
  <si>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</si>
  <si>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</si>
  <si>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</si>
  <si>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</si>
  <si>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</si>
  <si>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</si>
  <si>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</si>
  <si>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</si>
  <si>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</si>
  <si>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</si>
  <si>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</si>
  <si>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</si>
  <si>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</si>
  <si>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</si>
  <si>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</si>
  <si>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</si>
  <si>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</si>
  <si>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</si>
  <si>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</si>
  <si>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</si>
  <si>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</si>
  <si>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</si>
  <si>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</si>
  <si>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</si>
  <si>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</si>
  <si>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</si>
  <si>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</si>
  <si>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</si>
  <si>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</si>
  <si>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</si>
  <si>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</si>
  <si>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</si>
  <si>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</si>
  <si>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</si>
  <si>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</si>
  <si>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</si>
  <si>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</si>
  <si>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</si>
  <si>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</si>
  <si>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</si>
  <si>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</si>
  <si>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</si>
  <si>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</si>
  <si>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</si>
  <si>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</si>
  <si>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</si>
  <si>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</si>
  <si>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</si>
  <si>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</si>
  <si>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</si>
  <si>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</si>
  <si>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</si>
  <si>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</si>
  <si>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</si>
  <si>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</si>
  <si>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</si>
  <si>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</si>
  <si>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</si>
  <si>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</si>
  <si>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</si>
  <si>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</si>
  <si>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</si>
  <si>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</si>
  <si>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</si>
  <si>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</si>
  <si>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</si>
  <si>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</si>
  <si>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</si>
  <si>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</si>
  <si>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</si>
  <si>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</si>
  <si>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</si>
  <si>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</si>
  <si>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</si>
  <si>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</si>
  <si>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</si>
  <si>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</si>
  <si>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</si>
  <si>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</si>
  <si>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</si>
  <si>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</si>
  <si>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</si>
  <si>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</si>
  <si>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</si>
  <si>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</si>
  <si>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</si>
  <si>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</si>
  <si>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</si>
  <si>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</si>
  <si>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</si>
  <si>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</si>
  <si>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</si>
  <si>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</si>
  <si>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</si>
  <si>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</si>
  <si>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</si>
  <si>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</si>
  <si>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</si>
  <si>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</si>
  <si>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</si>
  <si>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</si>
  <si>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</si>
  <si>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</si>
  <si>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</si>
  <si>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</si>
  <si>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</si>
  <si>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</si>
  <si>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</si>
  <si>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</si>
  <si>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</si>
  <si>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</si>
  <si>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</si>
  <si>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</si>
  <si>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</si>
  <si>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</si>
  <si>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</si>
  <si>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</si>
  <si>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</si>
  <si>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</si>
  <si>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</si>
  <si>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</si>
  <si>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</si>
  <si>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</si>
  <si>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</si>
  <si>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</si>
  <si>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</si>
  <si>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</si>
  <si>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</si>
  <si>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</si>
  <si>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</si>
  <si>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</si>
  <si>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</si>
  <si>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</si>
  <si>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</si>
  <si>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</si>
  <si>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</si>
  <si>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</si>
  <si>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</si>
  <si>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</si>
  <si>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</si>
  <si>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</si>
  <si>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</si>
  <si>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</si>
  <si>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</si>
  <si>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</si>
  <si>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</si>
  <si>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</si>
  <si>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</si>
  <si>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</si>
  <si>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</si>
  <si>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</si>
  <si>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</si>
  <si>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</si>
  <si>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</si>
  <si>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</si>
  <si>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</si>
  <si>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</si>
  <si>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</si>
  <si>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</si>
  <si>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</si>
  <si>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</si>
  <si>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</si>
  <si>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</si>
  <si>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</si>
  <si>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</si>
  <si>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</si>
  <si>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</si>
  <si>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</si>
  <si>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</si>
  <si>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</si>
  <si>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</si>
  <si>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</si>
  <si>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</si>
  <si>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</si>
  <si>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</si>
  <si>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</si>
  <si>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</si>
  <si>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</si>
  <si>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</si>
  <si>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</si>
  <si>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</si>
  <si>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</si>
  <si>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</si>
  <si>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</si>
  <si>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</si>
  <si>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</si>
  <si>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</si>
  <si>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</si>
  <si>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</si>
  <si>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</si>
  <si>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</si>
  <si>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</si>
  <si>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</si>
  <si>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</si>
  <si>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</si>
  <si>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</si>
  <si>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</si>
  <si>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</si>
  <si>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</si>
  <si>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</si>
  <si>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</si>
  <si>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</si>
  <si>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</si>
  <si>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</si>
  <si>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</si>
  <si>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</si>
  <si>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</si>
  <si>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</si>
  <si>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</si>
  <si>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</si>
  <si>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</si>
  <si>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</si>
  <si>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</si>
  <si>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</si>
  <si>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</si>
  <si>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</si>
  <si>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</si>
  <si>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</si>
  <si>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</si>
  <si>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</si>
  <si>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</si>
  <si>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</si>
  <si>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</si>
  <si>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</si>
  <si>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</si>
  <si>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</si>
  <si>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</si>
  <si>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</si>
  <si>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</si>
  <si>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</si>
  <si>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</si>
  <si>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</si>
  <si>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</si>
  <si>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</si>
  <si>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</si>
  <si>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</si>
  <si>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</si>
  <si>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</si>
  <si>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</si>
  <si>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</si>
  <si>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</si>
  <si>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</si>
  <si>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</si>
  <si>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</si>
  <si>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</si>
  <si>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</si>
  <si>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</si>
  <si>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</si>
  <si>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</si>
  <si>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</si>
  <si>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</si>
  <si>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</si>
  <si>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</si>
  <si>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</si>
  <si>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</si>
  <si>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</si>
  <si>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</si>
  <si>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</si>
  <si>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</si>
  <si>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</si>
  <si>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</si>
  <si>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</si>
  <si>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</si>
  <si>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</si>
  <si>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</si>
  <si>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</si>
  <si>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</si>
  <si>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</si>
  <si>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</si>
  <si>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</si>
  <si>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</si>
  <si>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</si>
  <si>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</si>
  <si>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</si>
  <si>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</si>
  <si>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</si>
  <si>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</si>
  <si>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</si>
  <si>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</si>
  <si>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</si>
  <si>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</si>
  <si>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</si>
  <si>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</si>
  <si>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</si>
  <si>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</si>
  <si>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</si>
  <si>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</si>
  <si>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</si>
  <si>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</si>
  <si>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</si>
  <si>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</si>
  <si>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</si>
  <si>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</si>
  <si>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</si>
  <si>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</si>
  <si>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</si>
  <si>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</si>
  <si>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</si>
  <si>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</si>
  <si>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</si>
  <si>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</si>
  <si>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</si>
  <si>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</si>
  <si>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</si>
  <si>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</si>
  <si>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</si>
  <si>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</si>
  <si>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</si>
  <si>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</si>
  <si>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</si>
  <si>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</si>
  <si>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</si>
  <si>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</si>
  <si>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</si>
  <si>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</si>
  <si>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</si>
  <si>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</si>
  <si>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</si>
  <si>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</si>
  <si>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</si>
  <si>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</si>
  <si>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</si>
  <si>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</si>
  <si>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</si>
  <si>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</si>
  <si>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</si>
  <si>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</si>
  <si>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</si>
  <si>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</si>
  <si>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</si>
  <si>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</si>
  <si>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</si>
  <si>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</si>
  <si>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</si>
  <si>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</si>
  <si>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</si>
  <si>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</si>
  <si>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</si>
  <si>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</si>
  <si>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</si>
  <si>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</si>
  <si>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</si>
  <si>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</si>
  <si>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</si>
  <si>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</si>
  <si>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</si>
  <si>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</si>
  <si>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</si>
  <si>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</si>
  <si>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</si>
  <si>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</si>
  <si>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</si>
  <si>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</si>
  <si>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</si>
  <si>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</si>
  <si>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</si>
  <si>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</si>
  <si>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</si>
  <si>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</si>
  <si>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</si>
  <si>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</si>
  <si>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</si>
  <si>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</si>
  <si>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</si>
  <si>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</si>
  <si>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</si>
  <si>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</si>
  <si>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</si>
  <si>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</si>
  <si>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</si>
  <si>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</si>
  <si>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</si>
  <si>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</si>
  <si>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</si>
  <si>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</si>
  <si>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</si>
  <si>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</si>
  <si>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</si>
  <si>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</si>
  <si>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</si>
  <si>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</si>
  <si>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</si>
  <si>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</si>
  <si>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</si>
  <si>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</si>
  <si>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</si>
  <si>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</si>
  <si>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</si>
  <si>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</si>
  <si>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</si>
  <si>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</si>
  <si>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</si>
  <si>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</si>
  <si>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</si>
  <si>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</si>
  <si>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</si>
  <si>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</si>
  <si>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</si>
  <si>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</si>
  <si>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</si>
  <si>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</si>
  <si>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</si>
  <si>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</si>
  <si>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</si>
  <si>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</si>
  <si>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</si>
  <si>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</si>
  <si>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</si>
  <si>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</si>
  <si>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</si>
  <si>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</si>
  <si>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</si>
  <si>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</si>
  <si>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</si>
  <si>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</si>
  <si>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</si>
  <si>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</si>
  <si>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</si>
  <si>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</si>
  <si>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</si>
  <si>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</si>
  <si>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</si>
  <si>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</si>
  <si>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</si>
  <si>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</si>
  <si>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</si>
  <si>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</si>
  <si>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</si>
  <si>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</si>
  <si>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</si>
  <si>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</si>
  <si>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</si>
  <si>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</si>
  <si>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</si>
  <si>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</si>
  <si>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</si>
  <si>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</si>
  <si>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</si>
  <si>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</si>
  <si>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</si>
  <si>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</si>
  <si>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</si>
  <si>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</si>
  <si>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</si>
  <si>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</si>
  <si>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</si>
  <si>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</si>
  <si>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</si>
  <si>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</si>
  <si>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</si>
  <si>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</si>
  <si>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</si>
  <si>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</si>
  <si>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</si>
  <si>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</si>
  <si>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</si>
  <si>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</si>
  <si>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</si>
  <si>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</si>
  <si>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</si>
  <si>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</si>
  <si>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</si>
  <si>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</si>
  <si>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</si>
  <si>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</si>
  <si>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</si>
  <si>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</si>
  <si>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</si>
  <si>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</si>
  <si>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</si>
  <si>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</si>
  <si>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</si>
  <si>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</si>
  <si>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</si>
  <si>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</si>
  <si>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</si>
  <si>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</si>
  <si>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</si>
  <si>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</si>
  <si>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</si>
  <si>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</si>
  <si>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</si>
  <si>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</si>
  <si>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</si>
  <si>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</si>
  <si>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</si>
  <si>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</si>
  <si>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</si>
  <si>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</si>
  <si>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</si>
  <si>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</si>
  <si>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</si>
  <si>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</si>
  <si>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</si>
  <si>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</si>
  <si>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</si>
  <si>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</si>
  <si>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</si>
  <si>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</si>
  <si>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</si>
  <si>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</si>
  <si>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</si>
  <si>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</si>
  <si>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</si>
  <si>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</si>
  <si>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</si>
  <si>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</si>
  <si>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</si>
  <si>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</si>
  <si>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</si>
  <si>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</si>
  <si>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</si>
  <si>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</si>
  <si>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</si>
  <si>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</si>
  <si>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</si>
  <si>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</si>
  <si>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</si>
  <si>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</si>
  <si>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</si>
  <si>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</si>
  <si>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</si>
  <si>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</si>
  <si>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</si>
  <si>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</si>
  <si>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</si>
  <si>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</si>
  <si>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</si>
  <si>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</si>
  <si>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</si>
  <si>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</si>
  <si>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</si>
  <si>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</si>
  <si>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</si>
  <si>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</si>
  <si>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</si>
  <si>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</si>
  <si>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</si>
  <si>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</si>
  <si>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</si>
  <si>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</si>
  <si>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</si>
  <si>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</si>
  <si>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</si>
  <si>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</si>
  <si>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</si>
  <si>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</si>
  <si>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</si>
  <si>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</si>
  <si>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</si>
  <si>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</si>
  <si>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</si>
  <si>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</si>
  <si>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</si>
  <si>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</si>
  <si>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</si>
  <si>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</si>
  <si>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</si>
  <si>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</si>
  <si>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</si>
  <si>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</si>
  <si>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</si>
  <si>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</si>
  <si>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</si>
  <si>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</si>
  <si>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</si>
  <si>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</si>
  <si>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</si>
  <si>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</si>
  <si>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</si>
  <si>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</si>
  <si>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</si>
  <si>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</si>
  <si>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</si>
  <si>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</si>
  <si>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</si>
  <si>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</si>
  <si>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</si>
  <si>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</si>
  <si>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</si>
  <si>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</si>
  <si>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</si>
  <si>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</si>
  <si>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</si>
  <si>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</si>
  <si>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</si>
  <si>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</si>
  <si>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</si>
  <si>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</si>
  <si>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</si>
  <si>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</si>
  <si>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</si>
  <si>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</si>
  <si>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</si>
  <si>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</si>
  <si>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</si>
  <si>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</si>
  <si>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</si>
  <si>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</si>
  <si>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</si>
  <si>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</si>
  <si>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</si>
  <si>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</si>
  <si>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</si>
  <si>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</si>
  <si>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</si>
  <si>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</si>
  <si>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</si>
  <si>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</si>
  <si>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</si>
  <si>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</si>
  <si>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</si>
  <si>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</si>
  <si>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</si>
  <si>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</si>
  <si>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</si>
  <si>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</si>
  <si>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</si>
  <si>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</si>
  <si>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</si>
  <si>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</si>
  <si>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</si>
  <si>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</si>
  <si>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</si>
  <si>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</si>
  <si>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</si>
  <si>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</si>
  <si>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</si>
  <si>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</si>
  <si>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</si>
  <si>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</si>
  <si>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</si>
  <si>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</si>
  <si>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</si>
  <si>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</si>
  <si>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</si>
  <si>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</si>
  <si>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</si>
  <si>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</si>
  <si>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</si>
  <si>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</si>
  <si>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</si>
  <si>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</si>
  <si>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</si>
  <si>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</si>
  <si>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</si>
  <si>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</si>
  <si>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</si>
  <si>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</si>
  <si>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</si>
  <si>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</si>
  <si>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</si>
  <si>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</si>
  <si>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</si>
  <si>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</si>
  <si>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</si>
  <si>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</si>
  <si>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</si>
  <si>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</si>
  <si>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</si>
  <si>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</si>
  <si>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</si>
  <si>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</si>
  <si>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</si>
  <si>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</si>
  <si>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</si>
  <si>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</si>
  <si>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</si>
  <si>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</si>
  <si>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</si>
  <si>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</si>
  <si>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</si>
  <si>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</si>
  <si>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</si>
  <si>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</si>
  <si>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</si>
  <si>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</si>
  <si>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</si>
  <si>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</si>
  <si>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</si>
  <si>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</si>
  <si>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</si>
  <si>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</si>
  <si>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</si>
  <si>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</si>
  <si>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</si>
  <si>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</si>
  <si>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</si>
  <si>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</si>
  <si>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</si>
  <si>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</si>
  <si>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</si>
  <si>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</si>
  <si>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</si>
  <si>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</si>
  <si>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</si>
  <si>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</si>
  <si>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</si>
  <si>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</si>
  <si>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</si>
  <si>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</si>
  <si>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</si>
  <si>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</si>
  <si>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</si>
  <si>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</si>
  <si>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</si>
  <si>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</si>
  <si>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</si>
  <si>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</si>
  <si>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</si>
  <si>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</si>
  <si>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</si>
  <si>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</si>
  <si>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</si>
  <si>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</si>
  <si>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</si>
  <si>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</si>
  <si>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</si>
  <si>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</si>
  <si>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</si>
  <si>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</si>
  <si>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</si>
  <si>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</si>
  <si>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</si>
  <si>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</si>
  <si>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</si>
  <si>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</si>
  <si>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</si>
  <si>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</si>
  <si>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</si>
  <si>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</si>
  <si>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</si>
  <si>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</si>
  <si>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</si>
  <si>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</si>
  <si>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</si>
  <si>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</si>
  <si>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</si>
  <si>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</si>
  <si>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</si>
  <si>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</si>
  <si>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</si>
  <si>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</si>
  <si>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</si>
  <si>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</si>
  <si>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</si>
  <si>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</si>
  <si>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</si>
  <si>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</si>
  <si>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</si>
  <si>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</si>
  <si>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</si>
  <si>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</si>
  <si>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</si>
  <si>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</si>
  <si>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</si>
  <si>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</si>
  <si>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</si>
  <si>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</si>
  <si>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</si>
  <si>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</si>
  <si>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</si>
  <si>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</si>
  <si>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</si>
  <si>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</si>
  <si>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</si>
  <si>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</si>
  <si>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</si>
  <si>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</si>
  <si>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</si>
  <si>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</si>
  <si>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</si>
  <si>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</si>
  <si>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</si>
  <si>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</si>
  <si>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</si>
  <si>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</si>
  <si>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</si>
  <si>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</si>
  <si>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</si>
  <si>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</si>
  <si>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</si>
  <si>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</si>
  <si>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</si>
  <si>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</si>
  <si>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</si>
  <si>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</si>
  <si>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</si>
  <si>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</si>
  <si>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</si>
  <si>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</si>
  <si>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</si>
  <si>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</si>
  <si>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</si>
  <si>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</si>
  <si>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</si>
  <si>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</si>
  <si>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</si>
  <si>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</si>
  <si>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</si>
  <si>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</si>
  <si>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</si>
  <si>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</si>
  <si>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</si>
  <si>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</si>
  <si>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</si>
  <si>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</si>
  <si>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</si>
  <si>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</si>
  <si>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</si>
  <si>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</si>
  <si>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</si>
  <si>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</si>
  <si>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</si>
  <si>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</si>
  <si>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</si>
  <si>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</si>
  <si>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</si>
  <si>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</si>
  <si>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</si>
  <si>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</si>
  <si>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</si>
  <si>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</si>
  <si>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</si>
  <si>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</si>
  <si>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</si>
  <si>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</si>
  <si>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</si>
  <si>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</si>
  <si>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</si>
  <si>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</si>
  <si>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</si>
  <si>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</si>
  <si>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</si>
  <si>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</si>
  <si>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</si>
  <si>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</si>
  <si>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</si>
  <si>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</si>
  <si>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</si>
  <si>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</si>
  <si>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</si>
  <si>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</si>
  <si>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</si>
  <si>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</si>
  <si>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</si>
  <si>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</si>
  <si>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</si>
  <si>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</si>
  <si>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</si>
  <si>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</si>
  <si>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</si>
  <si>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</si>
  <si>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</si>
  <si>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</si>
  <si>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</si>
  <si>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</si>
  <si>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</si>
  <si>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</si>
  <si>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</si>
  <si>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</si>
  <si>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</si>
  <si>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</si>
  <si>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</si>
  <si>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</si>
  <si>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</si>
  <si>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</si>
  <si>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</si>
  <si>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</si>
  <si>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</si>
  <si>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</si>
  <si>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</si>
  <si>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</si>
  <si>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</si>
  <si>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</si>
  <si>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</si>
  <si>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</si>
  <si>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</si>
  <si>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</si>
  <si>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</si>
  <si>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</si>
  <si>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</si>
  <si>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</si>
  <si>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</si>
  <si>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</si>
  <si>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</si>
  <si>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</si>
  <si>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</si>
  <si>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</si>
  <si>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</si>
  <si>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</si>
  <si>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</si>
  <si>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</si>
  <si>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</si>
  <si>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</si>
  <si>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</si>
  <si>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</si>
  <si>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</si>
  <si>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</si>
  <si>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</si>
  <si>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</si>
  <si>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</si>
  <si>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</si>
  <si>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</si>
  <si>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</si>
  <si>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</si>
  <si>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</si>
  <si>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</si>
  <si>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</si>
  <si>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</si>
  <si>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</si>
  <si>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</si>
  <si>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</si>
  <si>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</si>
  <si>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</si>
  <si>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</si>
  <si>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</si>
  <si>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</si>
  <si>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</si>
  <si>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</si>
  <si>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</si>
  <si>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</si>
  <si>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</si>
  <si>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</si>
  <si>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</si>
  <si>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</si>
  <si>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</si>
  <si>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</si>
  <si>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</si>
  <si>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</si>
  <si>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</si>
  <si>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</si>
  <si>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</si>
  <si>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</si>
  <si>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</si>
  <si>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</si>
  <si>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</si>
  <si>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</si>
  <si>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</si>
  <si>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</si>
  <si>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</si>
  <si>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</si>
  <si>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</si>
  <si>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</si>
  <si>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</si>
  <si>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</si>
  <si>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</si>
  <si>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</si>
  <si>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</si>
  <si>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</si>
  <si>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</si>
  <si>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</si>
  <si>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</si>
  <si>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</si>
  <si>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</si>
  <si>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</si>
  <si>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</si>
  <si>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</si>
  <si>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</si>
  <si>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</si>
  <si>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</si>
  <si>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</si>
  <si>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</si>
  <si>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</si>
  <si>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</si>
  <si>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</si>
  <si>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</si>
  <si>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</si>
  <si>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</si>
  <si>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</si>
  <si>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</si>
  <si>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</si>
  <si>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</si>
  <si>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</si>
  <si>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</si>
  <si>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</si>
  <si>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</si>
  <si>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</si>
  <si>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</si>
  <si>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</si>
  <si>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</si>
  <si>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</si>
  <si>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</si>
  <si>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</si>
  <si>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</si>
  <si>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</si>
  <si>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</si>
  <si>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</si>
  <si>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</si>
  <si>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</si>
  <si>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</si>
  <si>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</si>
  <si>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</si>
  <si>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</si>
  <si>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</si>
  <si>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</si>
  <si>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</si>
  <si>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</si>
  <si>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</si>
  <si>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</si>
  <si>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</si>
  <si>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</si>
  <si>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</si>
  <si>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</si>
  <si>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</si>
  <si>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</si>
  <si>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</si>
  <si>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</si>
  <si>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</si>
  <si>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</si>
  <si>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</si>
  <si>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</si>
  <si>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</si>
  <si>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</si>
  <si>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</si>
  <si>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</si>
  <si>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</si>
  <si>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</si>
  <si>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</si>
  <si>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</si>
  <si>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</si>
  <si>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</si>
  <si>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</si>
  <si>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</si>
  <si>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</si>
  <si>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</si>
  <si>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</si>
  <si>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</si>
  <si>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</si>
  <si>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</si>
  <si>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</si>
  <si>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</si>
  <si>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</si>
  <si>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</si>
  <si>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</si>
  <si>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</si>
  <si>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</si>
  <si>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</si>
  <si>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</si>
  <si>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</si>
  <si>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</si>
  <si>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</si>
  <si>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</si>
  <si>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</si>
  <si>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</si>
  <si>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</si>
  <si>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</si>
  <si>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</si>
  <si>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</si>
  <si>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</si>
  <si>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</si>
  <si>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</si>
  <si>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</si>
  <si>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</si>
  <si>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</si>
  <si>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</si>
  <si>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</si>
  <si>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</si>
  <si>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</si>
  <si>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</si>
  <si>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</si>
  <si>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</si>
  <si>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</si>
  <si>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</si>
  <si>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</si>
  <si>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</si>
  <si>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</si>
  <si>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</si>
  <si>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</si>
  <si>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</si>
  <si>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</si>
  <si>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</si>
  <si>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</si>
  <si>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</si>
  <si>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</si>
  <si>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</si>
  <si>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</si>
  <si>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</si>
  <si>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</si>
  <si>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</si>
  <si>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</si>
  <si>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</si>
  <si>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</si>
  <si>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</si>
  <si>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</si>
  <si>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</si>
  <si>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</si>
  <si>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</si>
  <si>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</si>
  <si>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</si>
  <si>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</si>
  <si>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</si>
  <si>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</si>
  <si>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</si>
  <si>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</si>
  <si>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</si>
  <si>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</si>
  <si>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</si>
  <si>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</si>
  <si>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</si>
  <si>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</si>
  <si>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</si>
  <si>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</si>
  <si>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</si>
  <si>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</si>
  <si>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</si>
  <si>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</si>
  <si>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</si>
  <si>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</si>
  <si>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</si>
  <si>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</si>
  <si>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</si>
  <si>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</si>
  <si>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</si>
  <si>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</si>
  <si>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</si>
  <si>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</si>
  <si>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</si>
  <si>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</si>
  <si>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</si>
  <si>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</si>
  <si>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</si>
  <si>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</si>
  <si>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</si>
  <si>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</si>
  <si>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</si>
  <si>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</si>
  <si>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</si>
  <si>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</si>
  <si>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</si>
  <si>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</si>
  <si>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</si>
  <si>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</si>
  <si>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</si>
  <si>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</si>
  <si>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</si>
  <si>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</si>
  <si>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</si>
  <si>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</si>
  <si>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</si>
  <si>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</si>
  <si>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</si>
  <si>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</si>
  <si>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</si>
  <si>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</si>
  <si>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</si>
  <si>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</si>
  <si>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</si>
  <si>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</si>
  <si>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</si>
  <si>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</si>
  <si>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</si>
  <si>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</si>
  <si>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</si>
  <si>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</si>
  <si>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</si>
  <si>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</si>
  <si>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</si>
  <si>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</si>
  <si>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</si>
  <si>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</si>
  <si>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</si>
  <si>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</si>
  <si>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</si>
  <si>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</si>
  <si>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</si>
  <si>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</si>
  <si>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</si>
  <si>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</si>
  <si>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</si>
  <si>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</si>
  <si>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</si>
  <si>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</si>
  <si>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</si>
  <si>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</si>
  <si>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</si>
  <si>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</si>
  <si>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</si>
  <si>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</si>
  <si>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</si>
  <si>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</si>
  <si>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</si>
  <si>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</si>
  <si>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</si>
  <si>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</si>
  <si>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</si>
  <si>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</si>
  <si>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</si>
  <si>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</si>
  <si>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</si>
  <si>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</si>
  <si>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</si>
  <si>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</si>
  <si>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</si>
  <si>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</si>
  <si>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</si>
  <si>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</si>
  <si>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</si>
  <si>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</si>
  <si>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</si>
  <si>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</si>
  <si>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</si>
  <si>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</si>
  <si>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</si>
  <si>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</si>
  <si>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</si>
  <si>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</si>
  <si>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</si>
  <si>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</si>
  <si>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</si>
  <si>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</si>
  <si>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</si>
  <si>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</si>
  <si>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</si>
  <si>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</si>
  <si>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</si>
  <si>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</si>
  <si>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</si>
  <si>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</si>
  <si>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</si>
  <si>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</si>
  <si>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</si>
  <si>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</si>
  <si>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</si>
  <si>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</si>
  <si>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</si>
  <si>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</si>
  <si>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</si>
  <si>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</si>
  <si>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</si>
  <si>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</si>
  <si>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</si>
  <si>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</si>
  <si>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</si>
  <si>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</si>
  <si>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</si>
  <si>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</si>
  <si>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</si>
  <si>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</si>
  <si>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</si>
  <si>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</si>
  <si>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</si>
  <si>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</si>
  <si>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</si>
  <si>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</si>
  <si>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</si>
  <si>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</si>
  <si>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</si>
  <si>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</si>
  <si>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</si>
  <si>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</si>
  <si>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</si>
  <si>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</si>
  <si>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</si>
  <si>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</si>
  <si>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</si>
  <si>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</si>
  <si>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</si>
  <si>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</si>
  <si>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</si>
  <si>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</si>
  <si>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</si>
  <si>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</si>
  <si>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</si>
  <si>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</si>
  <si>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</si>
  <si>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</si>
  <si>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</si>
  <si>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</si>
  <si>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</si>
  <si>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</si>
  <si>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</si>
  <si>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</si>
  <si>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</si>
  <si>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</si>
  <si>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</si>
  <si>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</si>
  <si>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</si>
  <si>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</si>
  <si>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</si>
  <si>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</si>
  <si>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</si>
  <si>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</si>
  <si>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</si>
  <si>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</si>
  <si>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</si>
  <si>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</si>
  <si>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</si>
  <si>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</si>
  <si>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</si>
  <si>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</si>
  <si>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</si>
  <si>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</si>
  <si>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</si>
  <si>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</si>
  <si>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</si>
  <si>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</si>
  <si>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</si>
  <si>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</si>
  <si>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</si>
  <si>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</si>
  <si>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</si>
  <si>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</si>
  <si>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</si>
  <si>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</si>
  <si>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</si>
  <si>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</si>
  <si>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</si>
  <si>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</si>
  <si>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</si>
  <si>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</si>
  <si>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</si>
  <si>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</si>
  <si>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</si>
  <si>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</si>
  <si>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</si>
  <si>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</si>
  <si>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</si>
  <si>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</si>
  <si>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</si>
  <si>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</si>
  <si>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</si>
  <si>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</si>
  <si>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</si>
  <si>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</si>
  <si>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</si>
  <si>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</si>
  <si>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</si>
  <si>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</si>
  <si>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</si>
  <si>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</si>
  <si>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</si>
  <si>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</si>
  <si>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</si>
  <si>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</si>
  <si>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</si>
  <si>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</si>
  <si>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</si>
  <si>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</si>
  <si>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</si>
  <si>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</si>
  <si>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</si>
  <si>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</si>
  <si>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</si>
  <si>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</si>
  <si>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</si>
  <si>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</si>
  <si>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</si>
  <si>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</si>
  <si>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</si>
  <si>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</si>
  <si>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</si>
  <si>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</si>
  <si>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</si>
  <si>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</si>
  <si>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</si>
  <si>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</si>
  <si>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</si>
  <si>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</si>
  <si>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</si>
  <si>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</si>
  <si>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</si>
  <si>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</si>
  <si>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</si>
  <si>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</si>
  <si>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</si>
  <si>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</si>
  <si>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</si>
  <si>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</si>
  <si>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</si>
  <si>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</si>
  <si>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</si>
  <si>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</si>
  <si>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</si>
  <si>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</si>
  <si>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</si>
  <si>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</si>
  <si>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</si>
  <si>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</si>
  <si>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</si>
  <si>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</si>
  <si>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</si>
  <si>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</si>
  <si>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</si>
  <si>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</si>
  <si>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</si>
  <si>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</si>
  <si>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</si>
  <si>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</si>
  <si>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</si>
  <si>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</si>
  <si>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</si>
  <si>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</si>
  <si>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</si>
  <si>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</si>
  <si>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</si>
  <si>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</si>
  <si>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</si>
  <si>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</si>
  <si>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</si>
  <si>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</si>
  <si>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</si>
  <si>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</si>
  <si>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</si>
  <si>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</si>
  <si>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</si>
  <si>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</si>
  <si>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</si>
  <si>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</si>
  <si>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</si>
  <si>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</si>
  <si>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</si>
  <si>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</si>
  <si>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</si>
  <si>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</si>
  <si>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</si>
  <si>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</si>
  <si>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</si>
  <si>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</si>
  <si>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</si>
  <si>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</si>
  <si>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</si>
  <si>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</si>
  <si>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</si>
  <si>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</si>
  <si>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</si>
  <si>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</si>
  <si>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</si>
  <si>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</si>
  <si>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</si>
  <si>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</si>
  <si>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</si>
  <si>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</si>
  <si>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</si>
  <si>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</si>
  <si>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</si>
  <si>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</si>
  <si>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</si>
  <si>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</si>
  <si>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</si>
  <si>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</si>
  <si>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</si>
  <si>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</si>
  <si>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</si>
  <si>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</si>
  <si>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</si>
  <si>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</si>
  <si>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</si>
  <si>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</si>
  <si>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</si>
  <si>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</si>
  <si>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</si>
  <si>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</si>
  <si>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</si>
  <si>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</si>
  <si>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</si>
  <si>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</si>
  <si>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</si>
  <si>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</si>
  <si>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</si>
  <si>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</si>
  <si>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</si>
  <si>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</si>
  <si>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</si>
  <si>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</si>
  <si>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</si>
  <si>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</si>
  <si>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</si>
  <si>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</si>
  <si>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</si>
  <si>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</si>
  <si>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</si>
  <si>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</si>
  <si>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</si>
  <si>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</si>
  <si>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</si>
  <si>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</si>
  <si>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</si>
  <si>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</si>
  <si>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</si>
  <si>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</si>
  <si>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</si>
  <si>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</si>
  <si>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</si>
  <si>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</si>
  <si>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</si>
  <si>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</si>
  <si>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</si>
  <si>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</si>
  <si>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</si>
  <si>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</si>
  <si>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</si>
  <si>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</si>
  <si>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</si>
  <si>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</si>
  <si>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</si>
  <si>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</si>
  <si>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</si>
  <si>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</si>
  <si>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</si>
  <si>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</si>
  <si>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</si>
  <si>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</si>
  <si>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</si>
  <si>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</si>
  <si>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</si>
  <si>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</si>
  <si>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</si>
  <si>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</si>
  <si>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</si>
  <si>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</si>
  <si>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</si>
  <si>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</si>
  <si>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</si>
  <si>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</si>
  <si>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</si>
  <si>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</si>
  <si>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</si>
  <si>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</si>
  <si>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</si>
  <si>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</si>
  <si>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</si>
  <si>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</si>
  <si>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</si>
  <si>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</si>
  <si>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</si>
  <si>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</si>
  <si>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</si>
  <si>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</si>
  <si>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</si>
  <si>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</si>
  <si>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</si>
  <si>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</si>
  <si>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</si>
  <si>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</si>
  <si>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</si>
  <si>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</si>
  <si>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</si>
  <si>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</si>
  <si>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</si>
  <si>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</si>
  <si>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</si>
  <si>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</si>
  <si>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</si>
  <si>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</si>
  <si>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</si>
  <si>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</si>
  <si>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</si>
  <si>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</si>
  <si>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</si>
  <si>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</si>
  <si>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</si>
  <si>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</si>
  <si>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</si>
  <si>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</si>
  <si>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</si>
  <si>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</si>
  <si>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</si>
  <si>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</si>
  <si>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</si>
  <si>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</si>
  <si>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</si>
  <si>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</si>
  <si>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</si>
  <si>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</si>
  <si>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</si>
  <si>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</si>
  <si>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</si>
  <si>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</si>
  <si>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</si>
  <si>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</si>
  <si>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</si>
  <si>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</si>
  <si>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</si>
  <si>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</si>
  <si>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</si>
  <si>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</si>
  <si>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</si>
  <si>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</si>
  <si>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</si>
  <si>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</si>
  <si>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</si>
  <si>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</si>
  <si>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</si>
  <si>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</si>
  <si>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</si>
  <si>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</si>
  <si>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</si>
  <si>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</si>
  <si>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</si>
  <si>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</si>
  <si>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</si>
  <si>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</si>
  <si>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</si>
  <si>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</si>
  <si>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</si>
  <si>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</si>
  <si>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</si>
  <si>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</si>
  <si>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</si>
  <si>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</si>
  <si>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</si>
  <si>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</si>
  <si>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</si>
  <si>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</si>
  <si>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</si>
  <si>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</si>
  <si>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</si>
  <si>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</si>
  <si>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</si>
  <si>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</si>
  <si>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</si>
  <si>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</si>
  <si>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</si>
  <si>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</si>
  <si>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</si>
  <si>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</si>
  <si>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</si>
  <si>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</si>
  <si>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</si>
  <si>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</si>
  <si>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</si>
  <si>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</si>
  <si>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</si>
  <si>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</si>
  <si>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</si>
  <si>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</si>
  <si>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</si>
  <si>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</si>
  <si>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</si>
  <si>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</si>
  <si>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</si>
  <si>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</si>
  <si>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</si>
  <si>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</si>
  <si>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</si>
  <si>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</si>
  <si>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</si>
  <si>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</si>
  <si>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</si>
  <si>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</si>
  <si>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</si>
  <si>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</si>
  <si>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</si>
  <si>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</si>
  <si>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</si>
  <si>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</si>
  <si>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</si>
  <si>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</si>
  <si>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</si>
  <si>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</si>
  <si>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</si>
  <si>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</si>
  <si>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</si>
  <si>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</si>
  <si>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</si>
  <si>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</si>
  <si>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</si>
  <si>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</si>
  <si>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</si>
  <si>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</si>
  <si>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</si>
  <si>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</si>
  <si>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</si>
  <si>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</si>
  <si>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</si>
  <si>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</si>
  <si>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</si>
  <si>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</si>
  <si>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</si>
  <si>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</si>
  <si>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</si>
  <si>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</si>
  <si>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</si>
  <si>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</si>
  <si>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</si>
  <si>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</si>
  <si>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</si>
  <si>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</si>
  <si>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</si>
  <si>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</si>
  <si>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</si>
  <si>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</si>
  <si>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</si>
  <si>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</si>
  <si>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</si>
  <si>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</si>
  <si>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</si>
  <si>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</si>
  <si>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</si>
  <si>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</si>
  <si>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</si>
  <si>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</si>
  <si>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</si>
  <si>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</si>
  <si>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</si>
  <si>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</si>
  <si>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</si>
  <si>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</si>
  <si>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</si>
  <si>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</si>
  <si>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</si>
  <si>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</si>
  <si>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</si>
  <si>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</si>
  <si>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</si>
  <si>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</si>
  <si>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</si>
  <si>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</si>
  <si>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</si>
  <si>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</si>
  <si>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</si>
  <si>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</si>
  <si>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</si>
  <si>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</si>
  <si>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</si>
  <si>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</si>
  <si>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</si>
  <si>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</si>
  <si>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</si>
  <si>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</si>
  <si>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</si>
  <si>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</si>
  <si>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</si>
  <si>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</si>
  <si>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</si>
  <si>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</si>
  <si>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</si>
  <si>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</si>
  <si>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</si>
  <si>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</si>
  <si>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</si>
  <si>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</si>
  <si>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</si>
  <si>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</si>
  <si>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</si>
  <si>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</si>
  <si>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</si>
  <si>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</si>
  <si>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</si>
  <si>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</si>
  <si>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</si>
  <si>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</si>
  <si>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</si>
  <si>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</si>
  <si>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</si>
  <si>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</si>
  <si>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</si>
  <si>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</si>
  <si>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</si>
  <si>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</si>
  <si>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</si>
  <si>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</si>
  <si>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</si>
  <si>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</si>
  <si>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</si>
  <si>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</si>
  <si>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</si>
  <si>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</si>
  <si>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</si>
  <si>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</si>
  <si>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</si>
  <si>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</si>
  <si>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</si>
  <si>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</si>
  <si>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</si>
  <si>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</si>
  <si>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</si>
  <si>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</si>
  <si>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</si>
  <si>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</si>
  <si>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</si>
  <si>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</si>
  <si>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</si>
  <si>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</si>
  <si>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</si>
  <si>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</si>
  <si>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</si>
  <si>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</si>
  <si>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</si>
  <si>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</si>
  <si>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</si>
  <si>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</si>
  <si>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</si>
  <si>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</si>
  <si>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</si>
  <si>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</si>
  <si>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</si>
  <si>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</si>
  <si>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</si>
  <si>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</si>
  <si>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</si>
  <si>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</si>
  <si>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</si>
  <si>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</si>
  <si>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</si>
  <si>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</si>
  <si>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</si>
  <si>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</si>
  <si>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</si>
  <si>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</si>
  <si>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</si>
  <si>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</si>
  <si>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</si>
  <si>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</si>
  <si>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</si>
  <si>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</si>
  <si>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</si>
  <si>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</si>
  <si>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</si>
  <si>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</si>
  <si>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</si>
  <si>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</si>
  <si>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</si>
  <si>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</si>
  <si>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</si>
  <si>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</si>
  <si>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</si>
  <si>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</si>
  <si>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</si>
  <si>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</si>
  <si>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</si>
  <si>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</si>
  <si>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</si>
  <si>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</si>
  <si>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</si>
  <si>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</si>
  <si>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</si>
  <si>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</si>
  <si>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</si>
  <si>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</si>
  <si>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</si>
  <si>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</si>
  <si>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</si>
  <si>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</si>
  <si>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</si>
  <si>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</si>
  <si>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</si>
  <si>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</si>
  <si>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</si>
  <si>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</si>
  <si>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</si>
  <si>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</si>
  <si>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</si>
  <si>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</si>
  <si>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</si>
  <si>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</si>
  <si>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</si>
  <si>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</si>
  <si>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</si>
  <si>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</si>
  <si>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</si>
  <si>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</si>
  <si>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</si>
  <si>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</si>
  <si>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</si>
  <si>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</si>
  <si>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</si>
  <si>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</si>
  <si>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</si>
  <si>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</si>
  <si>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</si>
  <si>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</si>
  <si>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</si>
  <si>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</si>
  <si>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</si>
  <si>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</si>
  <si>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</si>
  <si>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</si>
  <si>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</si>
  <si>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</si>
  <si>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</si>
  <si>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</si>
  <si>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</si>
  <si>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</si>
  <si>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</si>
  <si>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</si>
  <si>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</si>
  <si>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</si>
  <si>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</si>
  <si>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</si>
  <si>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</si>
  <si>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</si>
  <si>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</si>
  <si>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</si>
  <si>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</si>
  <si>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</si>
  <si>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</si>
  <si>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</si>
  <si>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</si>
  <si>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</si>
  <si>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</si>
  <si>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</si>
  <si>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</si>
  <si>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</si>
  <si>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</si>
  <si>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</si>
  <si>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</si>
  <si>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</si>
  <si>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</si>
  <si>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</si>
  <si>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</si>
  <si>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</si>
  <si>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</si>
  <si>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</si>
  <si>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</si>
  <si>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</si>
  <si>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</si>
  <si>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</si>
  <si>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</si>
  <si>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</si>
  <si>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</si>
  <si>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</si>
  <si>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</si>
  <si>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</si>
  <si>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</si>
  <si>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</si>
  <si>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</si>
  <si>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</si>
  <si>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</si>
  <si>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</si>
  <si>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</si>
  <si>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</si>
  <si>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</si>
  <si>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</si>
  <si>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</si>
  <si>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</si>
  <si>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</si>
  <si>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</si>
  <si>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</si>
  <si>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</si>
  <si>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</si>
  <si>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</si>
  <si>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</si>
  <si>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</si>
  <si>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</si>
  <si>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</si>
  <si>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</si>
  <si>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</si>
  <si>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</si>
  <si>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</si>
  <si>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</si>
  <si>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</si>
  <si>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</si>
  <si>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</si>
  <si>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</si>
  <si>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</si>
  <si>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</si>
  <si>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</si>
  <si>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</si>
  <si>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</si>
  <si>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</si>
  <si>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</si>
  <si>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</si>
  <si>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</si>
  <si>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</si>
  <si>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</si>
  <si>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</si>
  <si>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</si>
  <si>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</si>
  <si>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</si>
  <si>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</si>
  <si>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</si>
  <si>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</si>
  <si>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</si>
  <si>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</si>
  <si>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</si>
  <si>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</si>
  <si>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</si>
  <si>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</si>
  <si>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</si>
  <si>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</si>
  <si>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</si>
  <si>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</si>
  <si>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</si>
  <si>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</si>
  <si>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</si>
  <si>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</si>
  <si>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</si>
  <si>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</si>
  <si>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</si>
  <si>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</si>
  <si>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</si>
  <si>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</si>
  <si>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</si>
  <si>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</si>
  <si>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</si>
  <si>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</si>
  <si>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</si>
  <si>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</si>
  <si>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</si>
  <si>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</si>
  <si>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</si>
  <si>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</si>
  <si>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</si>
  <si>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</si>
  <si>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</si>
  <si>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</si>
  <si>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</si>
  <si>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</si>
  <si>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</si>
  <si>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</si>
  <si>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</si>
  <si>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</si>
  <si>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</si>
  <si>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</si>
  <si>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</si>
  <si>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</si>
  <si>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</si>
  <si>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</si>
  <si>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</si>
  <si>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</si>
  <si>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</si>
  <si>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</si>
  <si>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</si>
  <si>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</si>
  <si>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</si>
  <si>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</si>
  <si>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</si>
  <si>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</si>
  <si>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</si>
  <si>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</si>
  <si>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</si>
  <si>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</si>
  <si>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</si>
  <si>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</si>
  <si>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</si>
  <si>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</si>
  <si>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</si>
  <si>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</si>
  <si>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</si>
  <si>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</si>
  <si>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</si>
  <si>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</si>
  <si>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</si>
  <si>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</si>
  <si>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</si>
  <si>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</si>
  <si>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</si>
  <si>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</si>
  <si>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</si>
  <si>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</si>
  <si>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</si>
  <si>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</si>
  <si>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</si>
  <si>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</si>
  <si>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</si>
  <si>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</si>
  <si>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</si>
  <si>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</si>
  <si>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</si>
  <si>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</si>
  <si>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</si>
  <si>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</si>
  <si>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</si>
  <si>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</si>
  <si>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</si>
  <si>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</si>
  <si>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</si>
  <si>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</si>
  <si>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</si>
  <si>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</si>
  <si>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</si>
  <si>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</si>
  <si>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</si>
  <si>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</si>
  <si>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</si>
  <si>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</si>
  <si>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</si>
  <si>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</si>
  <si>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</si>
  <si>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</si>
  <si>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</si>
  <si>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</si>
  <si>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</si>
  <si>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</si>
  <si>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</si>
  <si>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</si>
  <si>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</si>
  <si>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</si>
  <si>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</si>
  <si>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</si>
  <si>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</si>
  <si>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</si>
  <si>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</si>
  <si>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</si>
  <si>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</si>
  <si>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</si>
  <si>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</si>
  <si>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</si>
  <si>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</si>
  <si>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</si>
  <si>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</si>
  <si>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</si>
  <si>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</si>
  <si>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</si>
  <si>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</si>
  <si>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</si>
  <si>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</si>
  <si>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</si>
  <si>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</si>
  <si>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</si>
  <si>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</si>
  <si>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</si>
  <si>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</si>
  <si>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</si>
  <si>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</si>
  <si>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</si>
  <si>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</si>
  <si>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</si>
  <si>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</si>
  <si>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</si>
  <si>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</si>
  <si>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</si>
  <si>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</si>
  <si>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</si>
  <si>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</si>
  <si>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</si>
  <si>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</si>
  <si>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</si>
  <si>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</si>
  <si>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</si>
  <si>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</si>
  <si>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</si>
  <si>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</si>
  <si>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</si>
  <si>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</si>
  <si>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</si>
  <si>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</si>
  <si>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</si>
  <si>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</si>
  <si>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</si>
  <si>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</si>
  <si>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</si>
  <si>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</si>
  <si>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</si>
  <si>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</si>
  <si>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</si>
  <si>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</si>
  <si>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</si>
  <si>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</si>
  <si>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</si>
  <si>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</si>
  <si>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</si>
  <si>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</si>
  <si>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</si>
  <si>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</si>
  <si>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</si>
  <si>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</si>
  <si>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</si>
  <si>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</si>
  <si>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</si>
  <si>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</si>
  <si>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</si>
  <si>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</si>
  <si>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</si>
  <si>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</si>
  <si>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</si>
  <si>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</si>
  <si>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</si>
  <si>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</si>
  <si>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</si>
  <si>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</si>
  <si>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</si>
  <si>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</si>
  <si>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</si>
  <si>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</si>
  <si>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</si>
  <si>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</si>
  <si>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</si>
  <si>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</si>
  <si>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</si>
  <si>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</si>
  <si>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</si>
  <si>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</si>
  <si>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</si>
  <si>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</si>
  <si>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</si>
  <si>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</si>
  <si>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</si>
  <si>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</si>
  <si>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</si>
  <si>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</si>
  <si>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</si>
  <si>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</si>
  <si>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</si>
  <si>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</si>
  <si>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</si>
  <si>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</si>
  <si>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</si>
  <si>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</si>
  <si>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</si>
  <si>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</si>
  <si>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</si>
  <si>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</si>
  <si>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</si>
  <si>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</si>
  <si>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</si>
  <si>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</si>
  <si>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</si>
  <si>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</si>
  <si>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</si>
  <si>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</si>
  <si>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</si>
  <si>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</si>
  <si>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</si>
  <si>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</si>
  <si>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</si>
  <si>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</si>
  <si>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</si>
  <si>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</si>
  <si>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</si>
  <si>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</si>
  <si>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</si>
  <si>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</si>
  <si>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</si>
  <si>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</si>
  <si>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</si>
  <si>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</si>
  <si>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</si>
  <si>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</si>
  <si>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</si>
  <si>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</si>
  <si>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</si>
  <si>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</si>
  <si>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</si>
  <si>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</si>
  <si>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</si>
  <si>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</si>
  <si>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</si>
  <si>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</si>
  <si>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</si>
  <si>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</si>
  <si>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</si>
  <si>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</si>
  <si>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</si>
  <si>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</si>
  <si>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</si>
  <si>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</si>
  <si>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</si>
  <si>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</si>
  <si>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</si>
  <si>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</si>
  <si>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</si>
  <si>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</si>
  <si>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</si>
  <si>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</si>
  <si>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</si>
  <si>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</si>
  <si>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</si>
  <si>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</si>
  <si>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</si>
  <si>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</si>
  <si>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</si>
  <si>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</si>
  <si>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</si>
  <si>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</si>
  <si>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</si>
  <si>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</si>
  <si>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</si>
  <si>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</si>
  <si>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</si>
  <si>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</si>
  <si>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</si>
  <si>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</si>
  <si>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</si>
  <si>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</si>
  <si>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</si>
  <si>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</si>
  <si>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</si>
  <si>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</si>
  <si>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</si>
  <si>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</si>
  <si>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</si>
  <si>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</si>
  <si>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</si>
  <si>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</si>
  <si>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</si>
  <si>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</si>
  <si>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</si>
  <si>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</si>
  <si>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</si>
  <si>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</si>
  <si>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</si>
  <si>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</si>
  <si>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</si>
  <si>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</si>
  <si>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</si>
  <si>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</si>
  <si>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</si>
  <si>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</si>
  <si>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</si>
  <si>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</si>
  <si>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</si>
  <si>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</si>
  <si>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</si>
  <si>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</si>
  <si>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</si>
  <si>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</si>
  <si>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</si>
  <si>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</si>
  <si>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</si>
  <si>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</si>
  <si>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</si>
  <si>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</si>
  <si>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</si>
  <si>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</si>
  <si>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</si>
  <si>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</si>
  <si>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</si>
  <si>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</si>
  <si>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</si>
  <si>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</si>
  <si>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</si>
  <si>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</si>
  <si>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</si>
  <si>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</si>
  <si>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</si>
  <si>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</si>
  <si>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</si>
  <si>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</si>
  <si>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</si>
  <si>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</si>
  <si>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</si>
  <si>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</si>
  <si>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</si>
  <si>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</si>
  <si>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</si>
  <si>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</si>
  <si>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</si>
  <si>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</si>
  <si>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</si>
  <si>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</si>
  <si>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</si>
  <si>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</si>
  <si>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</si>
  <si>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</si>
  <si>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</si>
  <si>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</si>
  <si>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</si>
  <si>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</si>
  <si>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</si>
  <si>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</si>
  <si>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</si>
  <si>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</si>
  <si>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</si>
  <si>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</si>
  <si>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</si>
  <si>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</si>
  <si>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</si>
  <si>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</si>
  <si>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</si>
  <si>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</si>
  <si>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</si>
  <si>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</si>
  <si>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</si>
  <si>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</si>
  <si>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</si>
  <si>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</si>
  <si>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</si>
  <si>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</si>
  <si>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</si>
  <si>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</si>
  <si>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</si>
  <si>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</si>
  <si>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</si>
  <si>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</si>
  <si>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</si>
  <si>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</si>
  <si>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</si>
  <si>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</si>
  <si>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</si>
  <si>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</si>
  <si>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</si>
  <si>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</si>
  <si>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</si>
  <si>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</si>
  <si>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</si>
  <si>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</si>
  <si>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</si>
  <si>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</si>
  <si>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</si>
  <si>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</si>
  <si>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</si>
  <si>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</si>
  <si>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</si>
  <si>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</si>
  <si>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</si>
  <si>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</si>
  <si>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</si>
  <si>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</si>
  <si>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</si>
  <si>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</si>
  <si>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</si>
  <si>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</si>
  <si>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</si>
  <si>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</si>
  <si>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</si>
  <si>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</si>
  <si>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</si>
  <si>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</si>
  <si>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</si>
  <si>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</si>
  <si>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</si>
  <si>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</si>
  <si>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</si>
  <si>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</si>
  <si>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</si>
  <si>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</si>
  <si>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</si>
  <si>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</si>
  <si>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</si>
  <si>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</si>
  <si>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</si>
  <si>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</si>
  <si>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</si>
  <si>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</si>
  <si>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</si>
  <si>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</si>
  <si>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</si>
  <si>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</si>
  <si>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</si>
  <si>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</si>
  <si>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</si>
  <si>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</si>
  <si>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</si>
  <si>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</si>
  <si>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</si>
  <si>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</si>
  <si>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</si>
  <si>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</si>
  <si>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</si>
  <si>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</si>
  <si>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</si>
  <si>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</si>
  <si>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</si>
  <si>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</si>
  <si>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</si>
  <si>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</si>
  <si>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</si>
  <si>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</si>
  <si>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</si>
  <si>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</si>
  <si>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</si>
  <si>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</si>
  <si>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</si>
  <si>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</si>
  <si>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</si>
  <si>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</si>
  <si>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</si>
  <si>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</si>
  <si>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</si>
  <si>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</si>
  <si>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</si>
  <si>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</si>
  <si>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</si>
  <si>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</si>
  <si>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</si>
  <si>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</si>
  <si>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</si>
  <si>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</si>
  <si>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</si>
  <si>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</si>
  <si>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</si>
  <si>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</si>
  <si>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</si>
  <si>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</si>
  <si>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</si>
  <si>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</si>
  <si>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</si>
  <si>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</si>
  <si>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</si>
  <si>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</si>
  <si>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</si>
  <si>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</si>
  <si>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</si>
  <si>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</si>
  <si>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</si>
  <si>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</si>
  <si>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</si>
  <si>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</si>
  <si>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</si>
  <si>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</si>
  <si>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</si>
  <si>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</si>
  <si>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</si>
  <si>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</si>
  <si>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</si>
  <si>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</si>
  <si>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</si>
  <si>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</si>
  <si>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</si>
  <si>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</si>
  <si>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</si>
  <si>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</si>
  <si>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</si>
  <si>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</si>
  <si>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</si>
  <si>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</si>
  <si>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</si>
  <si>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</si>
  <si>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</si>
  <si>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</si>
  <si>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</si>
  <si>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</si>
  <si>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</si>
  <si>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</si>
  <si>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</si>
  <si>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</si>
  <si>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</si>
  <si>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</si>
  <si>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</si>
  <si>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</si>
  <si>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</si>
  <si>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</si>
  <si>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</si>
  <si>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</si>
  <si>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</si>
  <si>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</si>
  <si>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</si>
  <si>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</si>
  <si>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</si>
  <si>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</si>
  <si>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</si>
  <si>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</si>
  <si>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</si>
  <si>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</si>
  <si>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</si>
  <si>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</si>
  <si>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</si>
  <si>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</si>
  <si>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</si>
  <si>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</si>
  <si>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</si>
  <si>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</si>
  <si>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</si>
  <si>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</si>
  <si>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</si>
  <si>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</si>
  <si>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</si>
  <si>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</si>
  <si>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</si>
  <si>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</si>
  <si>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</si>
  <si>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</si>
  <si>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</si>
  <si>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</si>
  <si>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</si>
  <si>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</si>
  <si>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</si>
  <si>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</si>
  <si>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</si>
  <si>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</si>
  <si>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</si>
  <si>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</si>
  <si>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</si>
  <si>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</si>
  <si>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</si>
  <si>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</si>
  <si>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</si>
  <si>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</si>
  <si>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</si>
  <si>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</si>
  <si>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</si>
  <si>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</si>
  <si>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</si>
  <si>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</si>
  <si>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</si>
  <si>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</si>
  <si>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</si>
  <si>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</si>
  <si>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</si>
  <si>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</si>
  <si>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</si>
  <si>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</si>
  <si>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</si>
  <si>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</si>
  <si>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</si>
  <si>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</si>
  <si>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</si>
  <si>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</si>
  <si>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</si>
  <si>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</si>
  <si>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</si>
  <si>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</si>
  <si>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</si>
  <si>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</si>
  <si>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</si>
  <si>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</si>
  <si>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</si>
  <si>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</si>
  <si>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</si>
  <si>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</si>
  <si>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</si>
  <si>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</si>
  <si>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</si>
  <si>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</si>
  <si>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</si>
  <si>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</si>
  <si>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</si>
  <si>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</si>
  <si>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</si>
  <si>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</si>
  <si>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</si>
  <si>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</si>
  <si>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</si>
  <si>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</si>
  <si>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</si>
  <si>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</si>
  <si>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</si>
  <si>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</si>
  <si>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</si>
  <si>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</si>
  <si>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</si>
  <si>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</si>
  <si>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</si>
  <si>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</si>
  <si>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</si>
  <si>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</si>
  <si>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</si>
  <si>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</si>
  <si>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</si>
  <si>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</si>
  <si>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</si>
  <si>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</si>
  <si>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</si>
  <si>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</si>
  <si>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</si>
  <si>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</si>
  <si>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</si>
  <si>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</si>
  <si>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</si>
  <si>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</si>
  <si>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</si>
  <si>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</si>
  <si>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</si>
  <si>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</si>
  <si>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</si>
  <si>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</si>
  <si>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</si>
  <si>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</si>
  <si>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</si>
  <si>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</si>
  <si>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</si>
  <si>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</si>
  <si>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</si>
  <si>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</si>
  <si>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</si>
  <si>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</si>
  <si>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</si>
  <si>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</si>
  <si>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</si>
  <si>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</si>
  <si>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</si>
  <si>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</si>
  <si>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</si>
  <si>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</si>
  <si>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</si>
  <si>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</si>
  <si>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</si>
  <si>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</si>
  <si>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</si>
  <si>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</si>
  <si>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</si>
  <si>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</si>
  <si>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</si>
  <si>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</si>
  <si>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</si>
  <si>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</si>
  <si>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</si>
  <si>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</si>
  <si>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</si>
  <si>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</si>
  <si>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</si>
  <si>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</si>
  <si>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</si>
  <si>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</si>
  <si>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</si>
  <si>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</si>
  <si>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</si>
  <si>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</si>
  <si>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</si>
  <si>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</si>
  <si>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</si>
  <si>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</si>
  <si>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</si>
  <si>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</si>
  <si>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</si>
  <si>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</si>
  <si>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</si>
  <si>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</si>
  <si>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</si>
  <si>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</si>
  <si>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</si>
  <si>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</si>
  <si>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</si>
  <si>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</si>
  <si>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</si>
  <si>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</si>
  <si>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</si>
  <si>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</si>
  <si>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</si>
  <si>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</si>
  <si>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</si>
  <si>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</si>
  <si>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</si>
  <si>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</si>
  <si>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</si>
  <si>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</si>
  <si>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</si>
  <si>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</si>
  <si>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</si>
  <si>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</si>
  <si>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</si>
  <si>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</si>
  <si>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</si>
  <si>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</si>
  <si>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</si>
  <si>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</si>
  <si>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</si>
  <si>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</si>
  <si>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</si>
  <si>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</si>
  <si>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</si>
  <si>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</si>
  <si>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</si>
  <si>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</si>
  <si>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</si>
  <si>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</si>
  <si>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</si>
  <si>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</si>
  <si>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</si>
  <si>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</si>
  <si>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</si>
  <si>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</si>
  <si>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</si>
  <si>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</si>
  <si>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</si>
  <si>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</si>
  <si>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</si>
  <si>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</si>
  <si>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</si>
  <si>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</si>
  <si>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</si>
  <si>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</si>
  <si>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</si>
  <si>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</si>
  <si>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</si>
  <si>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</si>
  <si>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</si>
  <si>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</si>
  <si>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</si>
  <si>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</si>
  <si>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</si>
  <si>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</si>
  <si>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</si>
  <si>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</si>
  <si>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</si>
  <si>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</si>
  <si>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</si>
  <si>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</si>
  <si>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</si>
  <si>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</si>
  <si>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</si>
  <si>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</si>
  <si>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</si>
  <si>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</si>
  <si>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</si>
  <si>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</si>
  <si>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</si>
  <si>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</si>
  <si>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</si>
  <si>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</si>
  <si>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</si>
  <si>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</si>
  <si>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</si>
  <si>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</si>
  <si>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</si>
  <si>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</si>
  <si>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</si>
  <si>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</si>
  <si>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</si>
  <si>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</si>
  <si>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</si>
  <si>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</si>
  <si>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</si>
  <si>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</si>
  <si>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</si>
  <si>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</si>
  <si>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</si>
  <si>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</si>
  <si>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</si>
  <si>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</si>
  <si>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</si>
  <si>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</si>
  <si>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</si>
  <si>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</si>
  <si>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</si>
  <si>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</si>
  <si>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</si>
  <si>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</si>
  <si>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</si>
  <si>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</si>
  <si>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</si>
  <si>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</si>
  <si>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</si>
  <si>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</si>
  <si>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</si>
  <si>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</si>
  <si>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</si>
  <si>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</si>
  <si>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</si>
  <si>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</si>
  <si>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</si>
  <si>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</si>
  <si>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</si>
  <si>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</si>
  <si>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</si>
  <si>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</si>
  <si>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</si>
  <si>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</si>
  <si>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</si>
  <si>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</si>
  <si>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</si>
  <si>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</si>
  <si>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</si>
  <si>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</si>
  <si>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</si>
  <si>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</si>
  <si>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</si>
  <si>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</si>
  <si>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</si>
  <si>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</si>
  <si>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</si>
  <si>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</si>
  <si>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</si>
  <si>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</si>
  <si>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</si>
  <si>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</si>
  <si>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</si>
  <si>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</si>
  <si>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</si>
  <si>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</si>
  <si>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</si>
  <si>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</si>
  <si>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</si>
  <si>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</si>
  <si>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</si>
  <si>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</si>
  <si>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</si>
  <si>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</si>
  <si>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</si>
  <si>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</si>
  <si>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</si>
  <si>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</si>
  <si>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</si>
  <si>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</si>
  <si>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</si>
  <si>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</si>
  <si>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</si>
  <si>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</si>
  <si>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</si>
  <si>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</si>
  <si>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</si>
  <si>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</si>
  <si>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</si>
  <si>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</si>
  <si>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</si>
  <si>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</si>
  <si>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</si>
  <si>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</si>
  <si>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</si>
  <si>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</si>
  <si>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</si>
  <si>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</si>
  <si>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</si>
  <si>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</si>
  <si>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</si>
  <si>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</si>
  <si>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</si>
  <si>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</si>
  <si>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</si>
  <si>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</si>
  <si>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</si>
  <si>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</si>
  <si>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</si>
  <si>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</si>
  <si>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</si>
  <si>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</si>
  <si>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</si>
  <si>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</si>
  <si>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</si>
  <si>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</si>
  <si>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</si>
  <si>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</si>
  <si>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</si>
  <si>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</si>
  <si>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</si>
  <si>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</si>
  <si>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</si>
  <si>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</si>
  <si>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</si>
  <si>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</si>
  <si>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</si>
  <si>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</si>
  <si>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</si>
  <si>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</si>
  <si>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</si>
  <si>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</si>
  <si>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</si>
  <si>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</si>
  <si>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</si>
  <si>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</si>
  <si>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</si>
  <si>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</si>
  <si>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</si>
  <si>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</si>
  <si>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</si>
  <si>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</si>
  <si>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</si>
  <si>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</si>
  <si>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</si>
  <si>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</si>
  <si>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</si>
  <si>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</si>
  <si>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</si>
  <si>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</si>
  <si>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</si>
  <si>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</si>
  <si>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</si>
  <si>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</si>
  <si>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</si>
  <si>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</si>
  <si>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</si>
  <si>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</si>
  <si>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</si>
  <si>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</si>
  <si>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</si>
  <si>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</si>
  <si>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</si>
  <si>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</si>
  <si>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</si>
  <si>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</si>
  <si>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</si>
  <si>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</si>
  <si>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</si>
  <si>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</si>
  <si>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</si>
  <si>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</si>
  <si>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</si>
  <si>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</si>
  <si>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</si>
  <si>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</si>
  <si>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</si>
  <si>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</si>
  <si>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</si>
  <si>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</si>
  <si>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</si>
  <si>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</si>
  <si>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</si>
  <si>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</si>
  <si>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</si>
  <si>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</si>
  <si>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</si>
  <si>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</si>
  <si>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</si>
  <si>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</si>
  <si>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</si>
  <si>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</si>
  <si>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</si>
  <si>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</si>
  <si>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</si>
  <si>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</si>
  <si>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</si>
  <si>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</si>
  <si>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</si>
  <si>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</si>
  <si>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</si>
  <si>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</si>
  <si>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</si>
  <si>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</si>
  <si>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</si>
  <si>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</si>
  <si>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</si>
  <si>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</si>
  <si>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</si>
  <si>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</si>
  <si>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</si>
  <si>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</si>
  <si>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</si>
  <si>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</si>
  <si>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</si>
  <si>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</si>
  <si>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</si>
  <si>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</si>
  <si>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</si>
  <si>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</si>
  <si>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</si>
  <si>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</si>
  <si>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</si>
  <si>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</si>
  <si>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</si>
  <si>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</si>
  <si>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</si>
  <si>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</si>
  <si>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</si>
  <si>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</si>
  <si>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</si>
  <si>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</si>
  <si>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</si>
  <si>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</si>
  <si>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</si>
  <si>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</si>
  <si>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</si>
  <si>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</si>
  <si>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</si>
  <si>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</si>
  <si>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</si>
  <si>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</si>
  <si>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</si>
  <si>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</si>
  <si>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</si>
  <si>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</si>
  <si>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</si>
  <si>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</si>
  <si>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</si>
  <si>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</si>
  <si>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</si>
  <si>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</si>
  <si>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</si>
  <si>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</si>
  <si>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</si>
  <si>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</si>
  <si>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</si>
  <si>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</si>
  <si>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</si>
  <si>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</si>
  <si>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</si>
  <si>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</si>
  <si>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</si>
  <si>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</si>
  <si>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</si>
  <si>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</si>
  <si>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</si>
  <si>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</si>
  <si>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</si>
  <si>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</si>
  <si>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</si>
  <si>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</si>
  <si>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</si>
  <si>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</si>
  <si>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</si>
  <si>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</si>
  <si>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</si>
  <si>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</si>
  <si>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</si>
  <si>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</si>
  <si>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</si>
  <si>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</si>
  <si>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</si>
  <si>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</si>
  <si>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</si>
  <si>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</si>
  <si>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</si>
  <si>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</si>
  <si>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</si>
  <si>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</si>
  <si>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</si>
  <si>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</si>
  <si>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</si>
  <si>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</si>
  <si>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</si>
  <si>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</si>
  <si>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</si>
  <si>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</si>
  <si>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</si>
  <si>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</si>
  <si>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</si>
  <si>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</si>
  <si>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</si>
  <si>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</si>
  <si>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</si>
  <si>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</si>
  <si>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</si>
  <si>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</si>
  <si>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</si>
  <si>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</si>
  <si>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</si>
  <si>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</si>
  <si>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</si>
  <si>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</si>
  <si>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</si>
  <si>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</si>
  <si>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</si>
  <si>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</si>
  <si>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</si>
  <si>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</si>
  <si>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</si>
  <si>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</si>
  <si>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</si>
  <si>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</si>
  <si>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</si>
  <si>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</si>
  <si>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</si>
  <si>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</si>
  <si>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</si>
  <si>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</si>
  <si>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</si>
  <si>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</si>
  <si>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</si>
  <si>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</si>
  <si>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</si>
  <si>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</si>
  <si>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</si>
  <si>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</si>
  <si>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</si>
  <si>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</si>
  <si>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</si>
  <si>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</si>
  <si>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</si>
  <si>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</si>
  <si>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</si>
  <si>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</si>
  <si>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</si>
  <si>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</si>
  <si>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</si>
  <si>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</si>
  <si>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</si>
  <si>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</si>
  <si>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</si>
  <si>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</si>
  <si>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</si>
  <si>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</si>
  <si>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</si>
  <si>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</si>
  <si>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</si>
  <si>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</si>
  <si>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</si>
  <si>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</si>
  <si>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</si>
  <si>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</si>
  <si>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</si>
  <si>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</si>
  <si>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</si>
  <si>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</si>
  <si>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</si>
  <si>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</si>
  <si>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</si>
  <si>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</si>
  <si>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</si>
  <si>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</si>
  <si>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</si>
  <si>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</si>
  <si>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</si>
  <si>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</si>
  <si>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</si>
  <si>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</si>
  <si>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</si>
  <si>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</si>
  <si>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</si>
  <si>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</si>
  <si>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</si>
  <si>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</si>
  <si>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</si>
  <si>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</si>
  <si>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</si>
  <si>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</si>
  <si>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</si>
  <si>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</si>
  <si>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</si>
  <si>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</si>
  <si>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</si>
  <si>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</si>
  <si>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</si>
  <si>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</si>
  <si>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</si>
  <si>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</si>
  <si>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</si>
  <si>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</si>
  <si>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</si>
  <si>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</si>
  <si>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</si>
  <si>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</si>
  <si>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</si>
  <si>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</si>
  <si>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</si>
  <si>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</si>
  <si>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</si>
  <si>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</si>
  <si>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</si>
  <si>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</si>
  <si>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</si>
  <si>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</si>
  <si>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</si>
  <si>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</si>
  <si>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</si>
  <si>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</si>
  <si>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</si>
  <si>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</si>
  <si>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</si>
  <si>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</si>
  <si>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</si>
  <si>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</si>
  <si>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</si>
  <si>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</si>
  <si>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</si>
  <si>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</si>
  <si>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</si>
  <si>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</si>
  <si>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</si>
  <si>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</si>
  <si>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</si>
  <si>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</si>
  <si>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</si>
  <si>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</si>
  <si>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</si>
  <si>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</si>
  <si>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</si>
  <si>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</si>
  <si>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</si>
  <si>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</si>
  <si>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</si>
  <si>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</si>
  <si>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</si>
  <si>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</si>
  <si>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</si>
  <si>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</si>
  <si>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</si>
  <si>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</si>
  <si>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</si>
  <si>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</si>
  <si>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</si>
  <si>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</si>
  <si>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</si>
  <si>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</si>
  <si>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</si>
  <si>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</si>
  <si>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</si>
  <si>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</si>
  <si>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</si>
  <si>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</si>
  <si>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</si>
  <si>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</si>
  <si>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</si>
  <si>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</si>
  <si>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</si>
  <si>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</si>
  <si>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</si>
  <si>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</si>
  <si>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</si>
  <si>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</si>
  <si>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</si>
  <si>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</si>
  <si>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</si>
  <si>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</si>
  <si>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</si>
  <si>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</si>
  <si>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</si>
  <si>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</si>
  <si>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</si>
  <si>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</si>
  <si>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</si>
  <si>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</si>
  <si>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</si>
  <si>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</si>
  <si>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</si>
  <si>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</si>
  <si>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</si>
  <si>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</si>
  <si>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</si>
  <si>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</si>
  <si>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</si>
  <si>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</si>
  <si>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</si>
  <si>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</si>
  <si>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</si>
  <si>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</si>
  <si>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</si>
  <si>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</si>
  <si>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</si>
  <si>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</si>
  <si>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</si>
  <si>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</si>
  <si>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</si>
  <si>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</si>
  <si>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</si>
  <si>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</si>
  <si>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</si>
  <si>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</si>
  <si>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</si>
  <si>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</si>
  <si>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</si>
  <si>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</si>
  <si>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</si>
  <si>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</si>
  <si>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</si>
  <si>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</si>
  <si>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</si>
  <si>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</si>
  <si>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</si>
  <si>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</si>
  <si>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</si>
  <si>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</si>
  <si>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</si>
  <si>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</si>
  <si>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</si>
  <si>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</si>
  <si>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</si>
  <si>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</si>
  <si>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</si>
  <si>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</si>
  <si>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</si>
  <si>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</si>
  <si>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</si>
  <si>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</si>
  <si>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</si>
  <si>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</si>
  <si>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</si>
  <si>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</si>
  <si>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</si>
  <si>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</si>
  <si>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</si>
  <si>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</si>
  <si>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</si>
  <si>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</si>
  <si>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</si>
  <si>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</si>
  <si>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</si>
  <si>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</si>
  <si>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</si>
  <si>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</si>
  <si>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</si>
  <si>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</si>
  <si>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</si>
  <si>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</si>
  <si>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</si>
  <si>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</si>
  <si>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</si>
  <si>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</si>
  <si>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</si>
  <si>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</si>
  <si>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</si>
  <si>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</si>
  <si>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</si>
  <si>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</si>
  <si>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</si>
  <si>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</si>
  <si>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</si>
  <si>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</si>
  <si>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</si>
  <si>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</si>
  <si>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</si>
  <si>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</si>
  <si>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</si>
  <si>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</si>
  <si>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</si>
  <si>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</si>
  <si>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</si>
  <si>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</si>
  <si>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</si>
  <si>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</si>
  <si>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</si>
  <si>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</si>
  <si>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</si>
  <si>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</si>
  <si>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</si>
  <si>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</si>
  <si>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</si>
  <si>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</si>
  <si>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</si>
  <si>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</si>
  <si>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</si>
  <si>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</si>
  <si>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</si>
  <si>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</si>
  <si>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</si>
  <si>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</si>
  <si>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</si>
  <si>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</si>
  <si>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</si>
  <si>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</si>
  <si>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</si>
  <si>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</si>
  <si>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</si>
  <si>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</si>
  <si>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</si>
  <si>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</si>
  <si>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</si>
  <si>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</si>
  <si>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</si>
  <si>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</si>
  <si>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</si>
  <si>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</si>
  <si>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</si>
  <si>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</si>
  <si>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</si>
  <si>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</si>
  <si>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</si>
  <si>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</si>
  <si>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</si>
  <si>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</si>
  <si>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</si>
  <si>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</si>
  <si>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</si>
  <si>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</si>
  <si>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</si>
  <si>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</si>
  <si>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</si>
  <si>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</si>
  <si>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</si>
  <si>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</si>
  <si>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</si>
  <si>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</si>
  <si>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</si>
  <si>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</si>
  <si>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</si>
  <si>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</si>
  <si>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</si>
  <si>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</si>
  <si>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</si>
  <si>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</si>
  <si>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</si>
  <si>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</si>
  <si>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</si>
  <si>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</si>
  <si>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</si>
  <si>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</si>
  <si>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</si>
  <si>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</si>
  <si>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</si>
  <si>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</si>
  <si>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</si>
  <si>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</si>
  <si>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</si>
  <si>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</si>
  <si>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</si>
  <si>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</si>
  <si>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</si>
  <si>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</si>
  <si>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</si>
  <si>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</si>
  <si>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</si>
  <si>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</si>
  <si>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</si>
  <si>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</si>
  <si>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</si>
  <si>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</si>
  <si>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</si>
  <si>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</si>
  <si>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</si>
  <si>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</si>
  <si>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</si>
  <si>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</si>
  <si>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</si>
  <si>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</si>
  <si>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</si>
  <si>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</si>
  <si>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</si>
  <si>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</si>
  <si>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</si>
  <si>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</si>
  <si>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</si>
  <si>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</si>
  <si>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</si>
  <si>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</si>
  <si>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</si>
  <si>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</si>
  <si>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</si>
  <si>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</si>
  <si>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</si>
  <si>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</si>
  <si>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</si>
  <si>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</si>
  <si>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</si>
  <si>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</si>
  <si>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</si>
  <si>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</si>
  <si>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</si>
  <si>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</si>
  <si>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</si>
  <si>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</si>
  <si>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</si>
  <si>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</si>
  <si>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</si>
  <si>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</si>
  <si>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</si>
  <si>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</si>
  <si>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</si>
  <si>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</si>
  <si>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</si>
  <si>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</si>
  <si>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</si>
  <si>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</si>
  <si>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</si>
  <si>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</si>
  <si>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</si>
  <si>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</si>
  <si>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</si>
  <si>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</si>
  <si>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</si>
  <si>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</si>
  <si>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</si>
  <si>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</si>
  <si>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</si>
  <si>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</si>
  <si>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</si>
  <si>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</si>
  <si>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</si>
  <si>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</si>
  <si>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</si>
  <si>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</si>
  <si>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</si>
  <si>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</si>
  <si>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</si>
  <si>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</si>
  <si>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</si>
  <si>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</si>
  <si>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</si>
  <si>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</si>
  <si>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</si>
  <si>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</si>
  <si>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</si>
  <si>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</si>
  <si>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</si>
  <si>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</si>
  <si>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</si>
  <si>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</si>
  <si>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</si>
  <si>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</si>
  <si>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</si>
  <si>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</si>
  <si>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</si>
  <si>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</si>
  <si>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</si>
  <si>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</si>
  <si>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</si>
  <si>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</si>
  <si>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</si>
  <si>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</si>
  <si>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</si>
  <si>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</si>
  <si>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</si>
  <si>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</si>
  <si>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</si>
  <si>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</si>
  <si>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</si>
  <si>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</si>
  <si>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</si>
  <si>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</si>
  <si>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</si>
  <si>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</si>
  <si>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</si>
  <si>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</si>
  <si>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</si>
  <si>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</si>
  <si>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</si>
  <si>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</si>
  <si>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</si>
  <si>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</si>
  <si>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</si>
  <si>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</si>
  <si>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</si>
  <si>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</si>
  <si>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</si>
  <si>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</si>
  <si>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</si>
  <si>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</si>
  <si>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</si>
  <si>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</si>
  <si>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</si>
  <si>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</si>
  <si>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</si>
  <si>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</si>
  <si>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</si>
  <si>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</si>
  <si>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</si>
  <si>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</si>
  <si>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</si>
  <si>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</si>
  <si>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</si>
  <si>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</si>
  <si>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</si>
  <si>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</si>
  <si>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</si>
  <si>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</si>
  <si>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</si>
  <si>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</si>
  <si>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</si>
  <si>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</si>
  <si>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</si>
  <si>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</si>
  <si>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</si>
  <si>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</si>
  <si>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</si>
  <si>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</si>
  <si>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</si>
  <si>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</si>
  <si>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</si>
  <si>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</si>
  <si>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</si>
  <si>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</si>
  <si>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</si>
  <si>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</si>
  <si>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</si>
  <si>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</si>
  <si>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</si>
  <si>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</si>
  <si>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</si>
  <si>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</si>
  <si>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</si>
  <si>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</si>
  <si>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</si>
  <si>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</si>
  <si>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</si>
  <si>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</si>
  <si>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</si>
  <si>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</si>
  <si>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</si>
  <si>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</si>
  <si>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</si>
  <si>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</si>
  <si>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</si>
  <si>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</si>
  <si>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</si>
  <si>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</si>
  <si>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</si>
  <si>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</si>
  <si>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</si>
  <si>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</si>
  <si>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</si>
  <si>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</si>
  <si>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</si>
  <si>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</si>
  <si>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</si>
  <si>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</si>
  <si>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</si>
  <si>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</si>
  <si>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</si>
  <si>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</si>
  <si>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</si>
  <si>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</si>
  <si>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</si>
  <si>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</si>
  <si>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</si>
  <si>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</si>
  <si>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</si>
  <si>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</si>
  <si>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</si>
  <si>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</si>
  <si>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</si>
  <si>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</si>
  <si>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</si>
  <si>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</si>
  <si>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</si>
  <si>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</si>
  <si>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</si>
  <si>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</si>
  <si>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</si>
  <si>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</si>
  <si>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</si>
  <si>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</si>
  <si>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</si>
  <si>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</si>
  <si>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</si>
  <si>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</si>
  <si>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</si>
  <si>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</si>
  <si>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</si>
  <si>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</si>
  <si>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</si>
  <si>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</si>
  <si>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</si>
  <si>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</si>
  <si>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</si>
  <si>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</si>
  <si>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</si>
  <si>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</si>
  <si>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</si>
  <si>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</si>
  <si>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</si>
  <si>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</si>
  <si>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</si>
  <si>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</si>
  <si>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</si>
  <si>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</si>
  <si>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</si>
  <si>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</si>
  <si>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</si>
  <si>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</si>
  <si>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</si>
  <si>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</si>
  <si>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</si>
  <si>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</si>
  <si>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</si>
  <si>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</si>
  <si>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</si>
  <si>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</si>
  <si>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</si>
  <si>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</si>
  <si>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</si>
  <si>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</si>
  <si>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</si>
  <si>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</si>
  <si>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</si>
  <si>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</si>
  <si>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</si>
  <si>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</si>
  <si>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</si>
  <si>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</si>
  <si>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</si>
  <si>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</si>
  <si>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</si>
  <si>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</si>
  <si>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</si>
  <si>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</si>
  <si>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</si>
  <si>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</si>
  <si>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</si>
  <si>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</si>
  <si>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</si>
  <si>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</si>
  <si>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</si>
  <si>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</si>
  <si>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</si>
  <si>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</si>
  <si>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</si>
  <si>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</si>
  <si>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</si>
  <si>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</si>
  <si>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</si>
  <si>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</si>
  <si>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</si>
  <si>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</si>
  <si>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</si>
  <si>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</si>
  <si>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</si>
  <si>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</si>
  <si>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</si>
  <si>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</si>
  <si>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</si>
  <si>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</si>
  <si>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</si>
  <si>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</si>
  <si>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</si>
  <si>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</si>
  <si>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</si>
  <si>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</si>
  <si>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</si>
  <si>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</si>
  <si>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</si>
  <si>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</si>
  <si>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</si>
  <si>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</si>
  <si>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</si>
  <si>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</si>
  <si>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</si>
  <si>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</si>
  <si>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</si>
  <si>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</si>
  <si>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</si>
  <si>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</si>
  <si>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</si>
  <si>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</si>
  <si>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</si>
  <si>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</si>
  <si>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</si>
  <si>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</si>
  <si>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</si>
  <si>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</si>
  <si>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</si>
  <si>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</si>
  <si>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</si>
  <si>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</si>
  <si>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</si>
  <si>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</si>
  <si>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</si>
  <si>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</si>
  <si>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</si>
  <si>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</si>
  <si>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</si>
  <si>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</si>
  <si>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</si>
  <si>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</si>
  <si>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</si>
  <si>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</si>
  <si>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</si>
  <si>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</si>
  <si>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</si>
  <si>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</si>
  <si>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</si>
  <si>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</si>
  <si>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</si>
  <si>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</si>
  <si>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</si>
  <si>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</si>
  <si>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</si>
  <si>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</si>
  <si>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</si>
  <si>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</si>
  <si>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</si>
  <si>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</si>
  <si>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</si>
  <si>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</si>
  <si>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</si>
  <si>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</si>
  <si>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</si>
  <si>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</si>
  <si>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</si>
  <si>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</si>
  <si>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</si>
  <si>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</si>
  <si>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</si>
  <si>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</si>
  <si>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</si>
  <si>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</si>
  <si>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</si>
  <si>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</si>
  <si>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</si>
  <si>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</si>
  <si>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</si>
  <si>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</si>
  <si>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</si>
  <si>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</si>
  <si>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</si>
  <si>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</si>
  <si>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</si>
  <si>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</si>
  <si>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</si>
  <si>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</si>
  <si>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</si>
  <si>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</si>
  <si>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</si>
  <si>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</si>
  <si>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</si>
  <si>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</si>
  <si>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</si>
  <si>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</si>
  <si>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</si>
  <si>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</si>
  <si>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</si>
  <si>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</si>
  <si>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</si>
  <si>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</si>
  <si>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</si>
  <si>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</si>
  <si>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</si>
  <si>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</si>
  <si>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</si>
  <si>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</si>
  <si>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</si>
  <si>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</si>
  <si>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</si>
  <si>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</si>
  <si>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</si>
  <si>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</si>
  <si>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</si>
  <si>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</si>
  <si>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</si>
  <si>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</si>
  <si>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</si>
  <si>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</si>
  <si>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</si>
  <si>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</si>
  <si>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</si>
  <si>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</si>
  <si>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</si>
  <si>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</si>
  <si>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</si>
  <si>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</si>
  <si>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</si>
  <si>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</si>
  <si>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</si>
  <si>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</si>
  <si>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</si>
  <si>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</si>
  <si>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</si>
  <si>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</si>
  <si>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</si>
  <si>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</si>
  <si>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</si>
  <si>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</si>
  <si>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</si>
  <si>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</si>
  <si>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</si>
  <si>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</si>
  <si>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</si>
  <si>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</si>
  <si>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</si>
  <si>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</si>
  <si>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</si>
  <si>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</si>
  <si>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</si>
  <si>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</si>
  <si>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</si>
  <si>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</si>
  <si>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</si>
  <si>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</si>
  <si>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</si>
  <si>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</si>
  <si>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</si>
  <si>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</si>
  <si>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</si>
  <si>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</si>
  <si>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</si>
  <si>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</si>
  <si>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</si>
  <si>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</si>
  <si>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</si>
  <si>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</si>
  <si>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</si>
  <si>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</si>
  <si>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</si>
  <si>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</si>
  <si>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</si>
  <si>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</si>
  <si>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</si>
  <si>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</si>
  <si>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</si>
  <si>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</si>
  <si>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</si>
  <si>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</si>
  <si>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</si>
  <si>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</si>
  <si>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</si>
  <si>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</si>
  <si>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</si>
  <si>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</si>
  <si>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</si>
  <si>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</si>
  <si>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</si>
  <si>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</si>
  <si>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</si>
  <si>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</si>
  <si>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</si>
  <si>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</si>
  <si>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</si>
  <si>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</si>
  <si>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</si>
  <si>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</si>
  <si>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</si>
  <si>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</si>
  <si>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</si>
  <si>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</si>
  <si>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</si>
  <si>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</si>
  <si>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</si>
  <si>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</si>
  <si>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</si>
  <si>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</si>
  <si>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</si>
  <si>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</si>
  <si>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</si>
  <si>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</si>
  <si>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</si>
  <si>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</si>
  <si>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</si>
  <si>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</si>
  <si>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</si>
  <si>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</si>
  <si>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</si>
  <si>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</si>
  <si>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</si>
  <si>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</si>
  <si>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</si>
  <si>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</si>
  <si>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</si>
  <si>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</si>
  <si>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</si>
  <si>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</si>
  <si>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</si>
  <si>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</si>
  <si>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</si>
  <si>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</si>
  <si>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</si>
  <si>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</si>
  <si>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</si>
  <si>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</si>
  <si>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</si>
  <si>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</si>
  <si>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</si>
  <si>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</si>
  <si>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</si>
  <si>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</si>
  <si>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</si>
  <si>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</si>
  <si>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</si>
  <si>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</si>
  <si>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</si>
  <si>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</si>
  <si>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</si>
  <si>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</si>
  <si>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</si>
  <si>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</si>
  <si>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</si>
  <si>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</si>
  <si>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</si>
  <si>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</si>
  <si>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</si>
  <si>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</si>
  <si>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</si>
  <si>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</si>
  <si>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</si>
  <si>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</si>
  <si>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</si>
  <si>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</si>
  <si>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</si>
  <si>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</si>
  <si>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</si>
  <si>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</si>
  <si>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</si>
  <si>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</si>
  <si>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</si>
  <si>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</si>
  <si>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</si>
  <si>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</si>
  <si>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</si>
  <si>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</si>
  <si>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</si>
  <si>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</si>
  <si>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</si>
  <si>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</si>
  <si>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</si>
  <si>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</si>
  <si>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</si>
  <si>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</si>
  <si>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</si>
  <si>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</si>
  <si>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</si>
  <si>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</si>
  <si>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</si>
  <si>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</si>
  <si>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</si>
  <si>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</si>
  <si>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</si>
  <si>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</si>
  <si>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</si>
  <si>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</si>
  <si>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</si>
  <si>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</si>
  <si>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</si>
  <si>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</si>
  <si>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</si>
  <si>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</si>
  <si>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</si>
  <si>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</si>
  <si>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</si>
  <si>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</si>
  <si>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</si>
  <si>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</si>
  <si>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</si>
  <si>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</si>
  <si>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</si>
  <si>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</si>
  <si>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</si>
  <si>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</si>
  <si>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</si>
  <si>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</si>
  <si>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</si>
  <si>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</si>
  <si>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</si>
  <si>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</si>
  <si>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</si>
  <si>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</si>
  <si>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</si>
  <si>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</si>
  <si>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</si>
  <si>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</si>
  <si>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</si>
  <si>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</si>
  <si>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</si>
  <si>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</si>
  <si>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</si>
  <si>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</si>
  <si>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</si>
  <si>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</si>
  <si>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</si>
  <si>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</si>
  <si>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</si>
  <si>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</si>
  <si>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</si>
  <si>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</si>
  <si>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</si>
  <si>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</si>
  <si>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</si>
  <si>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</si>
  <si>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</si>
  <si>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</si>
  <si>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</si>
  <si>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</si>
  <si>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</si>
  <si>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</si>
  <si>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</si>
  <si>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</si>
  <si>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</si>
  <si>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</si>
  <si>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</si>
  <si>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</si>
  <si>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</si>
  <si>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</si>
  <si>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</si>
  <si>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</si>
  <si>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</si>
  <si>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</si>
  <si>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</si>
  <si>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</si>
  <si>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</si>
  <si>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</si>
  <si>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</si>
  <si>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</si>
  <si>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</si>
  <si>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</si>
  <si>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</si>
  <si>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</si>
  <si>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</si>
  <si>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</si>
  <si>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</si>
  <si>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</si>
  <si>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</si>
  <si>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</si>
  <si>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</si>
  <si>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</si>
  <si>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</si>
  <si>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</si>
  <si>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</si>
  <si>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</si>
  <si>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</si>
  <si>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</si>
  <si>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</si>
  <si>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</si>
  <si>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</si>
  <si>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</si>
  <si>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</si>
  <si>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</si>
  <si>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</si>
  <si>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</si>
  <si>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</si>
  <si>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</si>
  <si>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</si>
  <si>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</si>
  <si>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</si>
  <si>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</si>
  <si>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</si>
  <si>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</si>
  <si>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</si>
  <si>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</si>
  <si>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</si>
  <si>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</si>
  <si>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</si>
  <si>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</si>
  <si>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</si>
  <si>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</si>
  <si>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</si>
  <si>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</si>
  <si>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</si>
  <si>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</si>
  <si>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</si>
  <si>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</si>
  <si>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</si>
  <si>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</si>
  <si>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</si>
  <si>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</si>
  <si>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</si>
  <si>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</si>
  <si>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</si>
  <si>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</si>
  <si>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</si>
  <si>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</si>
  <si>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</si>
  <si>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</si>
  <si>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</si>
  <si>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</si>
  <si>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</si>
  <si>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</si>
  <si>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</si>
  <si>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</si>
  <si>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</si>
  <si>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</si>
  <si>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</si>
  <si>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</si>
  <si>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</si>
  <si>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</si>
  <si>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</si>
  <si>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</si>
  <si>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</si>
  <si>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</si>
  <si>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</si>
  <si>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</si>
  <si>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</si>
  <si>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</si>
  <si>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</si>
  <si>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</si>
  <si>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</si>
  <si>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</si>
  <si>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</si>
  <si>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</si>
  <si>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</si>
  <si>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</si>
  <si>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</si>
  <si>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</si>
  <si>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</si>
  <si>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</si>
  <si>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</si>
  <si>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</si>
  <si>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</si>
  <si>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</si>
  <si>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</si>
  <si>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</si>
  <si>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</si>
  <si>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</si>
  <si>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</si>
  <si>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</si>
  <si>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</si>
  <si>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</si>
  <si>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</si>
  <si>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</si>
  <si>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</si>
  <si>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</si>
  <si>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</si>
  <si>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</si>
  <si>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</si>
  <si>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</si>
  <si>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</si>
  <si>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</si>
  <si>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</si>
  <si>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</si>
  <si>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</si>
  <si>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</si>
  <si>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</si>
  <si>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</si>
  <si>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</si>
  <si>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</si>
  <si>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</si>
  <si>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</si>
  <si>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</si>
  <si>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</si>
  <si>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</si>
  <si>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</si>
  <si>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</si>
  <si>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</si>
  <si>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</si>
  <si>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</si>
  <si>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</si>
  <si>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</si>
  <si>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</si>
  <si>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</si>
  <si>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</si>
  <si>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</si>
  <si>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</si>
  <si>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</si>
  <si>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</si>
  <si>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</si>
  <si>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</si>
  <si>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</si>
  <si>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</si>
  <si>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</si>
  <si>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</si>
  <si>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</si>
  <si>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</si>
  <si>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</si>
  <si>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</si>
  <si>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</si>
  <si>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</si>
  <si>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</si>
  <si>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</si>
  <si>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</si>
  <si>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</si>
  <si>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</si>
  <si>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</si>
  <si>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</si>
  <si>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</si>
  <si>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</si>
  <si>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</si>
  <si>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</si>
  <si>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</si>
  <si>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</si>
  <si>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</si>
  <si>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</si>
  <si>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</si>
  <si>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</si>
  <si>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</si>
  <si>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</si>
  <si>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</si>
  <si>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</si>
  <si>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</si>
  <si>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</si>
  <si>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</si>
  <si>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</si>
  <si>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</si>
  <si>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</si>
  <si>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</si>
  <si>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</si>
  <si>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</si>
  <si>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</si>
  <si>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</si>
  <si>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</si>
  <si>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</si>
  <si>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</si>
  <si>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</si>
  <si>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</si>
  <si>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</si>
  <si>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</si>
  <si>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</si>
  <si>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</si>
  <si>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</si>
  <si>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</si>
  <si>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</si>
  <si>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</si>
  <si>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</si>
  <si>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</si>
  <si>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</si>
  <si>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</si>
  <si>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</si>
  <si>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</si>
  <si>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</si>
  <si>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</si>
  <si>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</si>
  <si>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</si>
  <si>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</si>
  <si>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</si>
  <si>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</si>
  <si>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</si>
  <si>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</si>
  <si>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</si>
  <si>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</si>
  <si>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</si>
  <si>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</si>
  <si>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</si>
  <si>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</si>
  <si>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</si>
  <si>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</si>
  <si>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</si>
  <si>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</si>
  <si>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</si>
  <si>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</si>
  <si>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</si>
  <si>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</si>
  <si>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</si>
  <si>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</si>
  <si>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</si>
  <si>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</si>
  <si>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</si>
  <si>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</si>
  <si>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</si>
  <si>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</si>
  <si>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</si>
  <si>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</si>
  <si>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</si>
  <si>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</si>
  <si>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</si>
  <si>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</si>
  <si>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</si>
  <si>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</si>
  <si>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</si>
  <si>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</si>
  <si>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</si>
  <si>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</si>
  <si>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</si>
  <si>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</si>
  <si>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</si>
  <si>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</si>
  <si>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</si>
  <si>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</si>
  <si>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</si>
  <si>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</si>
  <si>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</si>
  <si>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</si>
  <si>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</si>
  <si>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</si>
  <si>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</si>
  <si>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</si>
  <si>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</si>
  <si>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</si>
  <si>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</si>
  <si>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</si>
  <si>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</si>
  <si>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</si>
  <si>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</si>
  <si>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</si>
  <si>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</si>
  <si>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</si>
  <si>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</si>
  <si>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</si>
  <si>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</si>
  <si>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</si>
  <si>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</si>
  <si>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</si>
  <si>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</si>
  <si>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</si>
  <si>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</si>
  <si>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</si>
  <si>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</si>
  <si>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</si>
  <si>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</si>
  <si>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</si>
  <si>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</si>
  <si>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</si>
  <si>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</si>
  <si>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</si>
  <si>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</si>
  <si>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</si>
  <si>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</si>
  <si>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</si>
  <si>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</si>
  <si>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</si>
  <si>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</si>
  <si>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</si>
  <si>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</si>
  <si>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</si>
  <si>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</si>
  <si>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</si>
  <si>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</si>
  <si>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</si>
  <si>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</si>
  <si>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</si>
  <si>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</si>
  <si>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</si>
  <si>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</si>
  <si>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</si>
  <si>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</si>
  <si>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</si>
  <si>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</si>
  <si>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</si>
  <si>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</si>
  <si>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</si>
  <si>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</si>
  <si>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</si>
  <si>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</si>
  <si>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</si>
  <si>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</si>
  <si>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</si>
  <si>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</si>
  <si>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</si>
  <si>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</si>
  <si>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</si>
  <si>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</si>
  <si>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</si>
  <si>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</si>
  <si>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</si>
  <si>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</si>
  <si>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</si>
  <si>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</si>
  <si>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</si>
  <si>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</si>
  <si>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</si>
  <si>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</si>
  <si>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</si>
  <si>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</si>
  <si>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</si>
  <si>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</si>
  <si>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</si>
  <si>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</si>
  <si>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</si>
  <si>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</si>
  <si>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</si>
  <si>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</si>
  <si>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</si>
  <si>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</si>
  <si>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</si>
  <si>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</si>
  <si>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</si>
  <si>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</si>
  <si>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</si>
  <si>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</si>
  <si>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</si>
  <si>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</si>
  <si>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</si>
  <si>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</si>
  <si>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</si>
  <si>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</si>
  <si>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</si>
  <si>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</si>
  <si>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</si>
  <si>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</si>
  <si>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</si>
  <si>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</si>
  <si>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</si>
  <si>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</si>
  <si>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</si>
  <si>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</si>
  <si>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</si>
  <si>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</si>
  <si>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</si>
  <si>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</si>
  <si>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</si>
  <si>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</si>
  <si>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</si>
  <si>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</si>
  <si>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</si>
  <si>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</si>
  <si>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</si>
  <si>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</si>
  <si>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</si>
  <si>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</si>
  <si>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</si>
  <si>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</si>
  <si>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</si>
  <si>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</si>
  <si>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</si>
  <si>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</si>
  <si>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</si>
  <si>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</si>
  <si>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</si>
  <si>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</si>
  <si>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</si>
  <si>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</si>
  <si>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</si>
  <si>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</si>
  <si>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</si>
  <si>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</si>
  <si>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</si>
  <si>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</si>
  <si>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</si>
  <si>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</si>
  <si>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</si>
  <si>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</si>
  <si>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</si>
  <si>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</si>
  <si>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</si>
  <si>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</si>
  <si>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</si>
  <si>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</si>
  <si>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</si>
  <si>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</si>
  <si>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</si>
  <si>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</si>
  <si>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</si>
  <si>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</si>
  <si>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</si>
  <si>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</si>
  <si>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</si>
  <si>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</si>
  <si>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</si>
  <si>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</si>
  <si>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</si>
  <si>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</si>
  <si>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</si>
  <si>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</si>
  <si>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</si>
  <si>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</si>
  <si>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</si>
  <si>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</si>
  <si>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</si>
  <si>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</si>
  <si>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</si>
  <si>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</si>
  <si>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</si>
  <si>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</si>
  <si>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</si>
  <si>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</si>
  <si>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</si>
  <si>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</si>
  <si>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</si>
  <si>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</si>
  <si>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</si>
  <si>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</si>
  <si>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</si>
  <si>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</si>
  <si>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</si>
  <si>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</si>
  <si>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</si>
  <si>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</si>
  <si>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</si>
  <si>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</si>
  <si>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</si>
  <si>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</si>
  <si>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</si>
  <si>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</si>
  <si>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</si>
  <si>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</si>
  <si>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</si>
  <si>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</si>
  <si>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</si>
  <si>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</si>
  <si>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</si>
  <si>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</si>
  <si>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</si>
  <si>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</si>
  <si>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</si>
  <si>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</si>
  <si>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</si>
  <si>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</si>
  <si>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</si>
  <si>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</si>
  <si>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</si>
  <si>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</si>
  <si>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</si>
  <si>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</si>
  <si>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</si>
  <si>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</si>
  <si>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</si>
  <si>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</si>
  <si>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</si>
  <si>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</si>
  <si>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</si>
  <si>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</si>
  <si>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</si>
  <si>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</si>
  <si>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</si>
  <si>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</si>
  <si>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</si>
  <si>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</si>
  <si>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</si>
  <si>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</si>
  <si>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</si>
  <si>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</si>
  <si>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</si>
  <si>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</si>
  <si>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</si>
  <si>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</si>
  <si>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</si>
  <si>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</si>
  <si>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</si>
  <si>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</si>
  <si>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</si>
  <si>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</si>
  <si>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</si>
  <si>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</si>
  <si>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</si>
  <si>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</si>
  <si>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</si>
  <si>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</si>
  <si>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</si>
  <si>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</si>
  <si>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</si>
  <si>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</si>
  <si>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</si>
  <si>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</si>
  <si>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</si>
  <si>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</si>
  <si>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</si>
  <si>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</si>
  <si>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</si>
  <si>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</si>
  <si>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</si>
  <si>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</si>
  <si>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</si>
  <si>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</si>
  <si>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</si>
  <si>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</si>
  <si>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</si>
  <si>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</si>
  <si>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</si>
  <si>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</si>
  <si>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</si>
  <si>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</si>
  <si>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</si>
  <si>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</si>
  <si>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</si>
  <si>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</si>
  <si>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</si>
  <si>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</si>
  <si>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</si>
  <si>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</si>
  <si>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</si>
  <si>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</si>
  <si>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</si>
  <si>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</si>
  <si>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</si>
  <si>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</si>
  <si>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</si>
  <si>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</si>
  <si>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</si>
  <si>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</si>
  <si>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</si>
  <si>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</si>
  <si>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</si>
  <si>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</si>
  <si>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</si>
  <si>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</si>
  <si>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</si>
  <si>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</si>
  <si>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</si>
  <si>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</si>
  <si>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</si>
  <si>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</si>
  <si>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</si>
  <si>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</si>
  <si>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</si>
  <si>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</si>
  <si>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</si>
  <si>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</si>
  <si>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</si>
  <si>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</si>
  <si>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</si>
  <si>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</si>
  <si>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</si>
  <si>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</si>
  <si>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</si>
  <si>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</si>
  <si>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</si>
  <si>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</si>
  <si>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</si>
  <si>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</si>
  <si>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</si>
  <si>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</si>
  <si>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</si>
  <si>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</si>
  <si>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</si>
  <si>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</si>
  <si>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</si>
  <si>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</si>
  <si>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</si>
  <si>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</si>
  <si>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</si>
  <si>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</si>
  <si>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</si>
  <si>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</si>
  <si>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</si>
  <si>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</si>
  <si>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</si>
  <si>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</si>
  <si>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</si>
  <si>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</si>
  <si>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</si>
  <si>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</si>
  <si>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</si>
  <si>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</si>
  <si>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</si>
  <si>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</si>
  <si>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</si>
  <si>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</si>
  <si>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</si>
  <si>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</si>
  <si>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</si>
  <si>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</si>
  <si>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</si>
  <si>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</si>
  <si>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</si>
  <si>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</si>
  <si>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</si>
  <si>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</si>
  <si>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</si>
  <si>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</si>
  <si>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</si>
  <si>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</si>
  <si>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</si>
  <si>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</si>
  <si>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</si>
  <si>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</si>
  <si>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</si>
  <si>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</si>
  <si>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</si>
  <si>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</si>
  <si>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</si>
  <si>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</si>
  <si>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</si>
  <si>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</si>
  <si>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</si>
  <si>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</si>
  <si>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</si>
  <si>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</si>
  <si>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</si>
  <si>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</si>
  <si>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</si>
  <si>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</si>
  <si>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</si>
  <si>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</si>
  <si>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</si>
  <si>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</si>
  <si>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</si>
  <si>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</si>
  <si>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</si>
  <si>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</si>
  <si>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</si>
  <si>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</si>
  <si>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</si>
  <si>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</si>
  <si>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</si>
  <si>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</si>
  <si>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</si>
  <si>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</si>
  <si>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</si>
  <si>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</si>
  <si>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</si>
  <si>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</si>
  <si>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</si>
  <si>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</si>
  <si>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</si>
  <si>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</si>
  <si>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</si>
  <si>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</si>
  <si>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</si>
  <si>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</si>
  <si>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</si>
  <si>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</si>
  <si>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</si>
  <si>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</si>
  <si>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</si>
  <si>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</si>
  <si>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</si>
  <si>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</si>
  <si>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</si>
  <si>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</si>
  <si>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</si>
  <si>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</si>
  <si>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</si>
  <si>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</si>
  <si>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</si>
  <si>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</si>
  <si>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</si>
  <si>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</si>
  <si>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</si>
  <si>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</si>
  <si>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</si>
  <si>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</si>
  <si>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</si>
  <si>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</si>
  <si>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</si>
  <si>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</si>
  <si>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</si>
  <si>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</si>
  <si>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</si>
  <si>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</si>
  <si>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</si>
  <si>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</si>
  <si>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</si>
  <si>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</si>
  <si>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</si>
  <si>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</si>
  <si>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</si>
  <si>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</si>
  <si>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</si>
  <si>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</si>
  <si>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</si>
  <si>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</si>
  <si>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</si>
  <si>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</si>
  <si>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</si>
  <si>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</si>
  <si>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</si>
  <si>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</si>
  <si>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</si>
  <si>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</si>
  <si>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</si>
  <si>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</si>
  <si>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</si>
  <si>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</si>
  <si>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</si>
  <si>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</si>
  <si>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</si>
  <si>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</si>
  <si>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</si>
  <si>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</si>
  <si>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</si>
  <si>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</si>
  <si>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</si>
  <si>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</si>
  <si>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</si>
  <si>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</si>
  <si>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</si>
  <si>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</si>
  <si>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</si>
  <si>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</si>
  <si>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</si>
  <si>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</si>
  <si>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</si>
  <si>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</si>
  <si>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</si>
  <si>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</si>
  <si>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</si>
  <si>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</si>
  <si>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</si>
  <si>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</si>
  <si>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</si>
  <si>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</si>
  <si>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</si>
  <si>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</si>
  <si>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</si>
  <si>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</si>
  <si>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</si>
  <si>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</si>
  <si>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</si>
  <si>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</si>
  <si>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</si>
  <si>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</si>
  <si>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</si>
  <si>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</si>
  <si>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</si>
  <si>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</si>
  <si>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</si>
  <si>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</si>
  <si>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</si>
  <si>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</si>
  <si>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</si>
  <si>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</si>
  <si>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</si>
  <si>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</si>
  <si>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</si>
  <si>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</si>
  <si>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</si>
  <si>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</si>
  <si>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</si>
  <si>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</si>
  <si>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</si>
  <si>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</si>
  <si>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</si>
  <si>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</si>
  <si>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</si>
  <si>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</si>
  <si>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</si>
  <si>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</si>
  <si>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</si>
  <si>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</si>
  <si>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</si>
  <si>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</si>
  <si>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</si>
  <si>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</si>
  <si>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</si>
  <si>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</si>
  <si>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</si>
  <si>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</si>
  <si>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</si>
  <si>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</si>
  <si>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</si>
  <si>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</si>
  <si>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</si>
  <si>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</si>
  <si>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</si>
  <si>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</si>
  <si>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</si>
  <si>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</si>
  <si>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</si>
  <si>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</si>
  <si>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</si>
  <si>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</si>
  <si>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</si>
  <si>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</si>
  <si>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</si>
  <si>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</si>
  <si>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</si>
  <si>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</si>
  <si>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</si>
  <si>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</si>
  <si>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</si>
  <si>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</si>
  <si>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</si>
  <si>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</si>
  <si>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</si>
  <si>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</si>
  <si>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</si>
  <si>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</si>
  <si>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</si>
  <si>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</si>
  <si>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</si>
  <si>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</si>
  <si>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</si>
  <si>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</si>
  <si>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</si>
  <si>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</si>
  <si>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</si>
  <si>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</si>
  <si>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</si>
  <si>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</si>
  <si>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</si>
  <si>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</si>
  <si>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</si>
  <si>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</si>
  <si>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</si>
  <si>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</si>
  <si>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</si>
  <si>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</si>
  <si>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</si>
  <si>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</si>
  <si>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</si>
  <si>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</si>
  <si>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</si>
  <si>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</si>
  <si>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</si>
  <si>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</si>
  <si>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</si>
  <si>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</si>
  <si>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</si>
  <si>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</si>
  <si>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</si>
  <si>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</si>
  <si>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</si>
  <si>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</si>
  <si>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</si>
  <si>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</si>
  <si>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</si>
  <si>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</si>
  <si>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</si>
  <si>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</si>
  <si>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</si>
  <si>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</si>
  <si>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</si>
  <si>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</si>
  <si>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</si>
  <si>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</si>
  <si>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</si>
  <si>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</si>
  <si>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</si>
  <si>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</si>
  <si>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</si>
  <si>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</si>
  <si>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</si>
  <si>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</si>
  <si>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</si>
  <si>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</si>
  <si>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</si>
  <si>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</si>
  <si>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</si>
  <si>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</si>
  <si>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</si>
  <si>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</si>
  <si>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</si>
  <si>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</si>
  <si>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</si>
  <si>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</si>
  <si>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</si>
  <si>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</si>
  <si>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</si>
  <si>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</si>
  <si>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</si>
  <si>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</si>
  <si>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</si>
  <si>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</si>
  <si>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</si>
  <si>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</si>
  <si>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</si>
  <si>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</si>
  <si>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</si>
  <si>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</si>
  <si>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</si>
  <si>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</si>
  <si>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</si>
  <si>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</si>
  <si>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</si>
  <si>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</si>
  <si>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</si>
  <si>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</si>
  <si>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</si>
  <si>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</si>
  <si>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</si>
  <si>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</si>
  <si>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</si>
  <si>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</si>
  <si>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</si>
  <si>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</si>
  <si>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</si>
  <si>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</si>
  <si>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</si>
  <si>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</si>
  <si>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</si>
  <si>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</si>
  <si>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</si>
  <si>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</si>
  <si>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</si>
  <si>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</si>
  <si>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</si>
  <si>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</si>
  <si>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</si>
  <si>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</si>
  <si>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</si>
  <si>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</si>
  <si>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</si>
  <si>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</si>
  <si>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</si>
  <si>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</si>
  <si>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</si>
  <si>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</si>
  <si>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</si>
  <si>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</si>
  <si>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</si>
  <si>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</si>
  <si>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</si>
  <si>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</si>
  <si>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</si>
  <si>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</si>
  <si>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</si>
  <si>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</si>
  <si>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</si>
  <si>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</si>
  <si>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</si>
  <si>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</si>
  <si>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</si>
  <si>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</si>
  <si>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</si>
  <si>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</si>
  <si>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</si>
  <si>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</si>
  <si>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</si>
  <si>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</si>
  <si>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</si>
  <si>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</si>
  <si>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</si>
  <si>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</si>
  <si>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</si>
  <si>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</si>
  <si>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</si>
  <si>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</si>
  <si>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</si>
  <si>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</si>
  <si>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</si>
  <si>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</si>
  <si>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</si>
  <si>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</si>
  <si>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</si>
  <si>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</si>
  <si>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</si>
  <si>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</si>
  <si>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</si>
  <si>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</si>
  <si>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</si>
  <si>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</si>
  <si>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</si>
  <si>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</si>
  <si>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</si>
  <si>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</si>
  <si>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</si>
  <si>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</si>
  <si>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</si>
  <si>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</si>
  <si>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</si>
  <si>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</si>
  <si>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</si>
  <si>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</si>
  <si>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</si>
  <si>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</si>
  <si>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</si>
  <si>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</si>
  <si>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</si>
  <si>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</si>
  <si>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</si>
  <si>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</si>
  <si>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</si>
  <si>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</si>
  <si>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</si>
  <si>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</si>
  <si>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</si>
  <si>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</si>
  <si>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</si>
  <si>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</si>
  <si>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</si>
  <si>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</si>
  <si>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</si>
  <si>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</si>
  <si>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</si>
  <si>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</si>
  <si>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</si>
  <si>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</si>
  <si>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</si>
  <si>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</si>
  <si>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</si>
  <si>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</si>
  <si>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</si>
  <si>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</si>
  <si>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</si>
  <si>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</si>
  <si>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</si>
  <si>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</si>
  <si>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</si>
  <si>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</si>
  <si>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</si>
  <si>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</si>
  <si>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</si>
  <si>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</si>
  <si>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</si>
  <si>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</si>
  <si>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</si>
  <si>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</si>
  <si>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</si>
  <si>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</si>
  <si>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</si>
  <si>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</si>
  <si>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</si>
  <si>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</si>
  <si>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</si>
  <si>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</si>
  <si>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</si>
  <si>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</si>
  <si>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</si>
  <si>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</si>
  <si>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</si>
  <si>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</si>
  <si>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</si>
  <si>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</si>
  <si>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</si>
  <si>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</si>
  <si>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</si>
  <si>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</si>
  <si>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</si>
  <si>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</si>
  <si>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</si>
  <si>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</si>
  <si>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</si>
  <si>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</si>
  <si>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</si>
  <si>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</si>
  <si>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</si>
  <si>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</si>
  <si>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</si>
  <si>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</si>
  <si>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</si>
  <si>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</si>
  <si>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</si>
  <si>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</si>
  <si>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</si>
  <si>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</si>
  <si>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</si>
  <si>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</si>
  <si>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</si>
  <si>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</si>
  <si>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</si>
  <si>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</si>
  <si>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</si>
  <si>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</si>
  <si>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</si>
  <si>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</si>
  <si>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</si>
  <si>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</si>
  <si>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</si>
  <si>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</si>
  <si>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</si>
  <si>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</si>
  <si>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</si>
  <si>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</si>
  <si>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</si>
  <si>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</si>
  <si>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</si>
  <si>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</si>
  <si>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</si>
  <si>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</si>
  <si>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</si>
  <si>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</si>
  <si>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</si>
  <si>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</si>
  <si>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</si>
  <si>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</si>
  <si>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</si>
  <si>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</si>
  <si>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</si>
  <si>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</si>
  <si>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</si>
  <si>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</si>
  <si>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</si>
  <si>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</si>
  <si>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</si>
  <si>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</si>
  <si>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</si>
  <si>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</si>
  <si>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</si>
  <si>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</si>
  <si>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</si>
  <si>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</si>
  <si>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</si>
  <si>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</si>
  <si>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</si>
  <si>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</si>
  <si>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</si>
  <si>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</si>
  <si>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</si>
  <si>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</si>
  <si>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</si>
  <si>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</si>
  <si>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</si>
  <si>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</si>
  <si>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</si>
  <si>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</si>
  <si>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</si>
  <si>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</si>
  <si>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</si>
  <si>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</si>
  <si>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</si>
  <si>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</si>
  <si>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</si>
  <si>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</si>
  <si>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</si>
  <si>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</si>
  <si>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</si>
  <si>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</si>
  <si>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</si>
  <si>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</si>
  <si>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</si>
  <si>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</si>
  <si>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</si>
  <si>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</si>
  <si>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</si>
  <si>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</si>
  <si>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</si>
  <si>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</si>
  <si>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</si>
  <si>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</si>
  <si>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</si>
  <si>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</si>
  <si>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</si>
  <si>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</si>
  <si>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</si>
  <si>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</si>
  <si>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</si>
  <si>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</si>
  <si>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</si>
  <si>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</si>
  <si>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</si>
  <si>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</si>
  <si>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</si>
  <si>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</si>
  <si>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</si>
  <si>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</si>
  <si>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</si>
  <si>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</si>
  <si>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</si>
  <si>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</si>
  <si>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</si>
  <si>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</si>
  <si>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</si>
  <si>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</si>
  <si>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</si>
  <si>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</si>
  <si>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</si>
  <si>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</si>
  <si>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</si>
  <si>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</si>
  <si>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</si>
  <si>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</si>
  <si>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</si>
  <si>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</si>
  <si>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</si>
  <si>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</si>
  <si>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</si>
  <si>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</si>
  <si>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</si>
  <si>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</si>
  <si>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</si>
  <si>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</si>
  <si>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</si>
  <si>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</si>
  <si>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</si>
  <si>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</si>
  <si>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</si>
  <si>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</si>
  <si>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</si>
  <si>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</si>
  <si>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</si>
  <si>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</si>
  <si>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</si>
  <si>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</si>
  <si>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</si>
  <si>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</si>
  <si>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</si>
  <si>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</si>
  <si>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</si>
  <si>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</si>
  <si>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</si>
  <si>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</si>
  <si>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</si>
  <si>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</si>
  <si>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</si>
  <si>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</si>
  <si>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</si>
  <si>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</si>
  <si>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</si>
  <si>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</si>
  <si>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</si>
  <si>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</si>
  <si>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</si>
  <si>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</si>
  <si>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</si>
  <si>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</si>
  <si>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</si>
  <si>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</si>
  <si>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</si>
  <si>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</si>
  <si>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</si>
  <si>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</si>
  <si>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</si>
  <si>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</si>
  <si>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</si>
  <si>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</si>
  <si>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</si>
  <si>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</si>
  <si>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</si>
  <si>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</si>
  <si>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</si>
  <si>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</si>
  <si>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</si>
  <si>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</si>
  <si>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</si>
  <si>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</si>
  <si>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</si>
  <si>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</si>
  <si>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</si>
  <si>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</si>
  <si>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</si>
  <si>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</si>
  <si>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</si>
  <si>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</si>
  <si>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</si>
  <si>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</si>
  <si>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</si>
  <si>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</si>
  <si>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</si>
  <si>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</si>
  <si>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</si>
  <si>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</si>
  <si>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</si>
  <si>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</si>
  <si>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</si>
  <si>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</si>
  <si>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</si>
  <si>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</si>
  <si>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</si>
  <si>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</si>
  <si>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</si>
  <si>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</si>
  <si>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</si>
  <si>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</si>
  <si>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</si>
  <si>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</si>
  <si>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</si>
  <si>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</si>
  <si>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</si>
  <si>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</si>
  <si>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</si>
  <si>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</si>
  <si>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</si>
  <si>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</si>
  <si>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</si>
  <si>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</si>
  <si>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</si>
  <si>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</si>
  <si>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</si>
  <si>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</si>
  <si>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</si>
  <si>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</si>
  <si>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</si>
  <si>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</si>
  <si>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</si>
  <si>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</si>
  <si>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</si>
  <si>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</si>
  <si>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</si>
  <si>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</si>
  <si>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</si>
  <si>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</si>
  <si>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</si>
  <si>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</si>
  <si>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</si>
  <si>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</si>
  <si>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</si>
  <si>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</si>
  <si>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</si>
  <si>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</si>
  <si>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</si>
  <si>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</si>
  <si>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</si>
  <si>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</si>
  <si>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</si>
  <si>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</si>
  <si>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</si>
  <si>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</si>
  <si>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</si>
  <si>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</si>
  <si>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</si>
  <si>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</si>
  <si>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</si>
  <si>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</si>
  <si>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</si>
  <si>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</si>
  <si>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</si>
  <si>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</si>
  <si>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</si>
  <si>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</si>
  <si>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</si>
  <si>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</si>
  <si>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</si>
  <si>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</si>
  <si>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</si>
  <si>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</si>
  <si>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</si>
  <si>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</si>
  <si>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</si>
  <si>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</si>
  <si>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</si>
  <si>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</si>
  <si>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</si>
  <si>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</si>
  <si>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</si>
  <si>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</si>
  <si>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</si>
  <si>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</si>
  <si>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</si>
  <si>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</si>
  <si>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</si>
  <si>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</si>
  <si>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</si>
  <si>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</si>
  <si>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</si>
  <si>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</si>
  <si>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</si>
  <si>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</si>
  <si>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</si>
  <si>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</si>
  <si>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</si>
  <si>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</si>
  <si>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</si>
  <si>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</si>
  <si>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</si>
  <si>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</si>
  <si>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</si>
  <si>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</si>
  <si>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</si>
  <si>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</si>
  <si>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</si>
  <si>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</si>
  <si>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</si>
  <si>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</si>
  <si>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</si>
  <si>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</si>
  <si>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</si>
  <si>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</si>
  <si>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</si>
  <si>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</si>
  <si>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</si>
  <si>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</si>
  <si>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</si>
  <si>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</si>
  <si>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</si>
  <si>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</si>
  <si>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</si>
  <si>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</si>
  <si>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</si>
  <si>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</si>
  <si>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</si>
  <si>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</si>
  <si>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</si>
  <si>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</si>
  <si>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</si>
  <si>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</si>
  <si>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</si>
  <si>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</si>
  <si>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</si>
  <si>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</si>
  <si>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</si>
  <si>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</si>
  <si>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</si>
  <si>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</si>
  <si>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</si>
  <si>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</si>
  <si>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</si>
  <si>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</si>
  <si>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</si>
  <si>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</si>
  <si>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</si>
  <si>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</si>
  <si>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</si>
  <si>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</si>
  <si>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</si>
  <si>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</si>
  <si>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</si>
  <si>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</si>
  <si>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</si>
  <si>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</si>
  <si>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</si>
  <si>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</si>
  <si>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</si>
  <si>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</si>
  <si>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</si>
  <si>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</si>
  <si>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</si>
  <si>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</si>
  <si>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</si>
  <si>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</si>
  <si>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</si>
  <si>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</si>
  <si>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</si>
  <si>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</si>
  <si>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</si>
  <si>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</si>
  <si>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</si>
  <si>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</si>
  <si>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</si>
  <si>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</si>
  <si>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</si>
  <si>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</si>
  <si>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</si>
  <si>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</si>
  <si>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</si>
  <si>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</si>
  <si>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</si>
  <si>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</si>
  <si>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</si>
  <si>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</si>
  <si>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</si>
  <si>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</si>
  <si>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</si>
  <si>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</si>
  <si>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</si>
  <si>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</si>
  <si>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</si>
  <si>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</si>
  <si>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</si>
  <si>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</si>
  <si>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</si>
  <si>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</si>
  <si>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</si>
  <si>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</si>
  <si>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</si>
  <si>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</si>
  <si>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</si>
  <si>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</si>
  <si>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</si>
  <si>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</si>
  <si>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</si>
  <si>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</si>
  <si>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</si>
  <si>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</si>
  <si>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</si>
  <si>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</si>
  <si>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</si>
  <si>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</si>
  <si>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</si>
  <si>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</si>
  <si>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</si>
  <si>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</si>
  <si>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</si>
  <si>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</si>
  <si>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</si>
  <si>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</si>
  <si>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</si>
  <si>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</si>
  <si>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</si>
  <si>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</si>
  <si>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</si>
  <si>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</si>
  <si>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</si>
  <si>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</si>
  <si>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</si>
  <si>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</si>
  <si>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</si>
  <si>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</si>
  <si>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</si>
  <si>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</si>
  <si>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</si>
  <si>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</si>
  <si>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</si>
  <si>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</si>
  <si>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</si>
  <si>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</si>
  <si>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</si>
  <si>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</si>
  <si>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</si>
  <si>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</si>
  <si>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</si>
  <si>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</si>
  <si>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</si>
  <si>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</si>
  <si>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</si>
  <si>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</si>
  <si>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</si>
  <si>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</si>
  <si>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</si>
  <si>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</si>
  <si>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</si>
  <si>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</si>
  <si>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</si>
  <si>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</si>
  <si>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</si>
  <si>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</si>
  <si>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</si>
  <si>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</si>
  <si>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</si>
  <si>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</si>
  <si>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</si>
  <si>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</si>
  <si>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</si>
  <si>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</si>
  <si>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</si>
  <si>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</si>
  <si>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</si>
  <si>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</si>
  <si>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</si>
  <si>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</si>
  <si>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</si>
  <si>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</si>
  <si>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</si>
  <si>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</si>
  <si>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</si>
  <si>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</si>
  <si>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</si>
  <si>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</si>
  <si>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</si>
  <si>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</si>
  <si>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</si>
  <si>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</si>
  <si>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</si>
  <si>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</si>
  <si>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</si>
  <si>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</si>
  <si>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</si>
  <si>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</si>
  <si>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</si>
  <si>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</si>
  <si>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</si>
  <si>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</si>
  <si>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</si>
  <si>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</si>
  <si>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</si>
  <si>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</si>
  <si>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</si>
  <si>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</si>
  <si>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</si>
  <si>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</si>
  <si>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</si>
  <si>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</si>
  <si>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</si>
  <si>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</si>
  <si>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</si>
  <si>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</si>
  <si>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</si>
  <si>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</si>
  <si>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</si>
  <si>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</si>
  <si>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</si>
  <si>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</si>
  <si>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</si>
  <si>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</si>
  <si>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</si>
  <si>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</si>
  <si>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</si>
  <si>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</si>
  <si>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</si>
  <si>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</si>
  <si>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</si>
  <si>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</si>
  <si>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</si>
  <si>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</si>
  <si>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</si>
  <si>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</si>
  <si>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</si>
  <si>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</si>
  <si>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</si>
  <si>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</si>
  <si>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</si>
  <si>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</si>
  <si>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</si>
  <si>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</si>
  <si>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</si>
  <si>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</si>
  <si>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</si>
  <si>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</si>
  <si>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</si>
  <si>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</si>
  <si>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</si>
  <si>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</si>
  <si>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</si>
  <si>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</si>
  <si>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</si>
  <si>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</si>
  <si>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</si>
  <si>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</si>
  <si>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</si>
  <si>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</si>
  <si>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</si>
  <si>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</si>
  <si>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</si>
  <si>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</si>
  <si>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</si>
  <si>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</si>
  <si>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</si>
  <si>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</si>
  <si>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</si>
  <si>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</si>
  <si>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</si>
  <si>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</si>
  <si>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</si>
  <si>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</si>
  <si>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</si>
  <si>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</si>
  <si>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</si>
  <si>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</si>
  <si>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</si>
  <si>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</si>
  <si>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</si>
  <si>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</si>
  <si>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</si>
  <si>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</si>
  <si>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</si>
  <si>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</si>
  <si>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</si>
  <si>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</si>
  <si>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</si>
  <si>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</si>
  <si>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</si>
  <si>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</si>
  <si>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</si>
  <si>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</si>
  <si>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</si>
  <si>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</si>
  <si>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</si>
  <si>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</si>
  <si>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</si>
  <si>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</si>
  <si>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</si>
  <si>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</si>
  <si>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</si>
  <si>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</si>
  <si>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</si>
  <si>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</si>
  <si>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</si>
  <si>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</si>
  <si>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</si>
  <si>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</si>
  <si>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</si>
  <si>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</si>
  <si>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</si>
  <si>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</si>
  <si>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</si>
  <si>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</si>
  <si>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</si>
  <si>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</si>
  <si>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</si>
  <si>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</si>
  <si>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</si>
  <si>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</si>
  <si>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</si>
  <si>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</si>
  <si>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</si>
  <si>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</si>
  <si>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</si>
  <si>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</si>
  <si>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</si>
  <si>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</si>
  <si>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</si>
  <si>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</si>
  <si>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</si>
  <si>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</si>
  <si>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</si>
  <si>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</si>
  <si>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</si>
  <si>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</si>
  <si>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</si>
  <si>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</si>
  <si>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</si>
  <si>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</si>
  <si>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</si>
  <si>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</si>
  <si>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</si>
  <si>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</si>
  <si>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</si>
  <si>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</si>
  <si>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</si>
  <si>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</si>
  <si>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</si>
  <si>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</si>
  <si>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</si>
  <si>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</si>
  <si>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</si>
  <si>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</si>
  <si>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</si>
  <si>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</si>
  <si>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</si>
  <si>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</si>
  <si>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</si>
  <si>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</si>
  <si>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</si>
  <si>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</si>
  <si>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</si>
  <si>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</si>
  <si>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</si>
  <si>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</si>
  <si>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</si>
  <si>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</si>
  <si>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</si>
  <si>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</si>
  <si>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</si>
  <si>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</si>
  <si>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</si>
  <si>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</si>
  <si>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</si>
  <si>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</si>
  <si>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</si>
  <si>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</si>
  <si>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</si>
  <si>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</si>
  <si>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</si>
  <si>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</si>
  <si>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</si>
  <si>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</si>
  <si>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</si>
  <si>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</si>
  <si>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</si>
  <si>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</si>
  <si>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</si>
  <si>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</si>
  <si>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</si>
  <si>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</si>
  <si>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</si>
  <si>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</si>
  <si>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</si>
  <si>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</si>
  <si>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</si>
  <si>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</si>
  <si>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</si>
  <si>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</si>
  <si>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</si>
  <si>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</si>
  <si>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</si>
  <si>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</si>
  <si>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</si>
  <si>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</si>
  <si>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</si>
  <si>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</si>
  <si>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</si>
  <si>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</si>
  <si>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</si>
  <si>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</si>
  <si>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</si>
  <si>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</si>
  <si>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</si>
  <si>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</si>
  <si>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</si>
  <si>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</si>
  <si>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</si>
  <si>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</si>
  <si>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</si>
  <si>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</si>
  <si>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</si>
  <si>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</si>
  <si>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</si>
  <si>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</si>
  <si>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</si>
  <si>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</si>
  <si>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</si>
  <si>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</si>
  <si>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</si>
  <si>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</si>
  <si>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</si>
  <si>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</si>
  <si>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</si>
  <si>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</si>
  <si>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</si>
  <si>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</si>
  <si>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</si>
  <si>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</si>
  <si>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</si>
  <si>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</si>
  <si>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</si>
  <si>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</si>
  <si>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</si>
  <si>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</si>
  <si>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</si>
  <si>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</si>
  <si>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</si>
  <si>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</si>
  <si>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</si>
  <si>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</si>
  <si>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</si>
  <si>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</si>
  <si>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</si>
  <si>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</si>
  <si>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</si>
  <si>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</si>
  <si>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</si>
  <si>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</si>
  <si>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</si>
  <si>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</si>
  <si>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</si>
  <si>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</si>
  <si>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</si>
  <si>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</si>
  <si>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</si>
  <si>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</si>
  <si>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</si>
  <si>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</si>
  <si>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</si>
  <si>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</si>
  <si>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</si>
  <si>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</si>
  <si>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</si>
  <si>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</si>
  <si>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</si>
  <si>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</si>
  <si>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</si>
  <si>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</si>
  <si>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</si>
  <si>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</si>
  <si>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</si>
  <si>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</si>
  <si>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</si>
  <si>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</si>
  <si>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</si>
  <si>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</si>
  <si>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</si>
  <si>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</si>
  <si>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</si>
  <si>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</si>
  <si>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</si>
  <si>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</si>
  <si>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</si>
  <si>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</si>
  <si>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</si>
  <si>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</si>
  <si>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</si>
  <si>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</si>
  <si>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</si>
  <si>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</si>
  <si>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</si>
  <si>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</si>
  <si>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</si>
  <si>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</si>
  <si>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</si>
  <si>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</si>
  <si>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</si>
  <si>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</si>
  <si>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</si>
  <si>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</si>
  <si>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</si>
  <si>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</si>
  <si>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</si>
  <si>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</si>
  <si>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</si>
  <si>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</si>
  <si>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</si>
  <si>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</si>
  <si>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</si>
  <si>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</si>
  <si>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</si>
  <si>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</si>
  <si>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</si>
  <si>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</si>
  <si>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</si>
  <si>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</si>
  <si>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</si>
  <si>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</si>
  <si>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</si>
  <si>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</si>
  <si>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</si>
  <si>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</si>
  <si>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</si>
  <si>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</si>
  <si>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</si>
  <si>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</si>
  <si>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</si>
  <si>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</si>
  <si>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</si>
  <si>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</si>
  <si>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</si>
  <si>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</si>
  <si>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</si>
  <si>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</si>
  <si>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</si>
  <si>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</si>
  <si>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</si>
  <si>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</si>
  <si>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</si>
  <si>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</si>
  <si>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</si>
  <si>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</si>
  <si>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</si>
  <si>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</si>
  <si>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</si>
  <si>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</si>
  <si>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</si>
  <si>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</si>
  <si>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</si>
  <si>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</si>
  <si>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</si>
  <si>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</si>
  <si>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</si>
  <si>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</si>
  <si>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</si>
  <si>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</si>
  <si>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</si>
  <si>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</si>
  <si>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</si>
  <si>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</si>
  <si>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</si>
  <si>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</si>
  <si>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</si>
  <si>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</si>
  <si>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</si>
  <si>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</si>
  <si>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</si>
  <si>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</si>
  <si>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</si>
  <si>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</si>
  <si>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</si>
  <si>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</si>
  <si>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</si>
  <si>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</si>
  <si>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</si>
  <si>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</si>
  <si>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</si>
  <si>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</si>
  <si>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</si>
  <si>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</si>
  <si>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</si>
  <si>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</si>
  <si>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</si>
  <si>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</si>
  <si>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</si>
  <si>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</si>
  <si>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</si>
  <si>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</si>
  <si>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</si>
  <si>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</si>
  <si>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</si>
  <si>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</si>
  <si>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</si>
  <si>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</si>
  <si>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</si>
  <si>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</si>
  <si>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</si>
  <si>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</si>
  <si>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</si>
  <si>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</si>
  <si>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</si>
  <si>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</si>
  <si>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</si>
  <si>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</si>
  <si>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</si>
  <si>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</si>
  <si>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</si>
  <si>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</si>
  <si>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</si>
  <si>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</si>
  <si>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</si>
  <si>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</si>
  <si>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</si>
  <si>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</si>
  <si>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</si>
  <si>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</si>
  <si>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</si>
  <si>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</si>
  <si>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</si>
  <si>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</si>
  <si>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</si>
  <si>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</si>
  <si>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</si>
  <si>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</si>
  <si>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</si>
  <si>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</si>
  <si>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</si>
  <si>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</si>
  <si>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</si>
  <si>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</si>
  <si>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</si>
  <si>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</si>
  <si>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</si>
  <si>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</si>
  <si>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</si>
  <si>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</si>
  <si>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</si>
  <si>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</si>
  <si>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</si>
  <si>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</si>
  <si>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</si>
  <si>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</si>
  <si>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</si>
  <si>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</si>
  <si>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</si>
  <si>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</si>
  <si>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</si>
  <si>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</si>
  <si>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</si>
  <si>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</si>
  <si>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</si>
  <si>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</si>
  <si>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</si>
  <si>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</si>
  <si>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</si>
  <si>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</si>
  <si>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</si>
  <si>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</si>
  <si>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</si>
  <si>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</si>
  <si>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</si>
  <si>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</si>
  <si>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</si>
  <si>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</si>
  <si>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</si>
  <si>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</si>
  <si>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</si>
  <si>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</si>
  <si>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</si>
  <si>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</si>
  <si>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</si>
  <si>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</si>
  <si>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</si>
  <si>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</si>
  <si>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</si>
  <si>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</si>
  <si>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</si>
  <si>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</si>
  <si>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</si>
  <si>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</si>
  <si>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</si>
  <si>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</si>
  <si>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</si>
  <si>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</si>
  <si>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</si>
  <si>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</si>
  <si>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</si>
  <si>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</si>
  <si>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</si>
  <si>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</si>
  <si>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</si>
  <si>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</si>
  <si>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</si>
  <si>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</si>
  <si>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</si>
  <si>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</si>
  <si>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</si>
  <si>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</si>
  <si>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</si>
  <si>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</si>
  <si>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</si>
  <si>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</si>
  <si>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</si>
  <si>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</si>
  <si>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</si>
  <si>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</si>
  <si>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</si>
  <si>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</si>
  <si>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</si>
  <si>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</si>
  <si>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</si>
  <si>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</si>
  <si>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</si>
  <si>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</si>
  <si>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</si>
  <si>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</si>
  <si>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</si>
  <si>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</si>
  <si>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</si>
  <si>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</si>
  <si>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</si>
  <si>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</si>
  <si>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</si>
  <si>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</si>
  <si>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</si>
  <si>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</si>
  <si>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</si>
  <si>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</si>
  <si>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</si>
  <si>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</si>
  <si>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</si>
  <si>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</si>
  <si>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</si>
  <si>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</si>
  <si>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</si>
  <si>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</si>
  <si>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</si>
  <si>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</si>
  <si>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</si>
  <si>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</si>
  <si>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</si>
  <si>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</si>
  <si>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</si>
  <si>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</si>
  <si>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</si>
  <si>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</si>
  <si>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</si>
  <si>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</si>
  <si>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</si>
  <si>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</si>
  <si>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</si>
  <si>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</si>
  <si>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</si>
  <si>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</si>
  <si>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</si>
  <si>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</si>
  <si>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</si>
  <si>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</si>
  <si>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</si>
  <si>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</si>
  <si>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</si>
  <si>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</si>
  <si>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</si>
  <si>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</si>
  <si>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</si>
  <si>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</si>
  <si>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</si>
  <si>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</si>
  <si>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</si>
  <si>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</si>
  <si>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</si>
  <si>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</si>
  <si>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</si>
  <si>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</si>
  <si>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</si>
  <si>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</si>
  <si>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</si>
  <si>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</si>
  <si>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</si>
  <si>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</si>
  <si>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</si>
  <si>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</si>
  <si>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</si>
  <si>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</si>
  <si>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</si>
  <si>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</si>
  <si>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</si>
  <si>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</si>
  <si>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</si>
  <si>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</si>
  <si>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</si>
  <si>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</si>
  <si>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</si>
  <si>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</si>
  <si>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</si>
  <si>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</si>
  <si>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</si>
  <si>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</si>
  <si>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</si>
  <si>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</si>
  <si>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</si>
  <si>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</si>
  <si>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</si>
  <si>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</si>
  <si>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</si>
  <si>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</si>
  <si>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</si>
  <si>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</si>
  <si>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</si>
  <si>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</si>
  <si>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</si>
  <si>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</si>
  <si>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</si>
  <si>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</si>
  <si>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</si>
  <si>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</si>
  <si>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</si>
  <si>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</si>
  <si>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</si>
  <si>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</si>
  <si>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</si>
  <si>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</si>
  <si>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</si>
  <si>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</si>
  <si>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</si>
  <si>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</si>
  <si>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</si>
  <si>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</si>
  <si>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</si>
  <si>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</si>
  <si>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</si>
  <si>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</si>
  <si>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</si>
  <si>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</si>
  <si>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</si>
  <si>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</si>
  <si>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</si>
  <si>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</si>
  <si>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</si>
  <si>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</si>
  <si>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</si>
  <si>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</si>
  <si>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</si>
  <si>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</si>
  <si>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</si>
  <si>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</si>
  <si>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</si>
  <si>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</si>
  <si>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</si>
  <si>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</si>
  <si>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</si>
  <si>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</si>
  <si>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</si>
  <si>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</si>
  <si>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</si>
  <si>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</si>
  <si>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</si>
  <si>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</si>
  <si>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</si>
  <si>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</si>
  <si>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</si>
  <si>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</si>
  <si>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</si>
  <si>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</si>
  <si>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</si>
  <si>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</si>
  <si>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</si>
  <si>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</si>
  <si>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</si>
  <si>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</si>
  <si>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</si>
  <si>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</si>
  <si>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</si>
  <si>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</si>
  <si>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</si>
  <si>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</si>
  <si>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</si>
  <si>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</si>
  <si>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</si>
  <si>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</si>
  <si>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</si>
  <si>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</si>
  <si>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</si>
  <si>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</si>
  <si>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</si>
  <si>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</si>
  <si>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</si>
  <si>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</si>
  <si>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</si>
  <si>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</si>
  <si>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</si>
  <si>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</si>
  <si>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</si>
  <si>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</si>
  <si>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</si>
  <si>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</si>
  <si>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</si>
  <si>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</si>
  <si>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</si>
  <si>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</si>
  <si>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</si>
  <si>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</si>
  <si>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</si>
  <si>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</si>
  <si>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</si>
  <si>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</si>
  <si>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</si>
  <si>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</si>
  <si>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</si>
  <si>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</si>
  <si>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</si>
  <si>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</si>
  <si>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</si>
  <si>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</si>
  <si>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</si>
  <si>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</si>
  <si>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</si>
  <si>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</si>
  <si>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</si>
  <si>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</si>
  <si>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</si>
  <si>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</si>
  <si>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</si>
  <si>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</si>
  <si>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</si>
  <si>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</si>
  <si>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</si>
  <si>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</si>
  <si>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</si>
  <si>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</si>
  <si>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</si>
  <si>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</si>
  <si>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</si>
  <si>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</si>
  <si>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</si>
  <si>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</si>
  <si>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</si>
  <si>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</si>
  <si>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</si>
  <si>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</si>
  <si>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</si>
  <si>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</si>
  <si>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</si>
  <si>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</si>
  <si>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</si>
  <si>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</si>
  <si>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</si>
  <si>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</si>
  <si>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</si>
  <si>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</si>
  <si>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</si>
  <si>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</si>
  <si>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</si>
  <si>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</si>
  <si>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</si>
  <si>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</si>
  <si>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</si>
  <si>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</si>
  <si>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</si>
  <si>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</si>
  <si>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</si>
  <si>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</si>
  <si>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</si>
  <si>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</si>
  <si>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</si>
  <si>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</si>
  <si>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</si>
  <si>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</si>
  <si>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</si>
  <si>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</si>
  <si>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</si>
  <si>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</si>
  <si>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</si>
  <si>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</si>
  <si>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</si>
  <si>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</si>
  <si>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</si>
  <si>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</si>
  <si>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</si>
  <si>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</si>
  <si>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</si>
  <si>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</si>
  <si>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</si>
  <si>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</si>
  <si>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</si>
  <si>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</si>
  <si>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</si>
  <si>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</si>
  <si>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</si>
  <si>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</si>
  <si>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</si>
  <si>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</si>
  <si>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</si>
  <si>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</si>
  <si>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</si>
  <si>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</si>
  <si>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</si>
  <si>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</si>
  <si>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</si>
  <si>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</si>
  <si>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</si>
  <si>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</si>
  <si>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</si>
  <si>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</si>
  <si>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</si>
  <si>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</si>
  <si>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</si>
  <si>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</si>
  <si>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</si>
  <si>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</si>
  <si>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</si>
  <si>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</si>
  <si>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</si>
  <si>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</si>
  <si>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</si>
  <si>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</si>
  <si>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</si>
  <si>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</si>
  <si>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</si>
  <si>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</si>
  <si>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</si>
  <si>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</si>
  <si>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</si>
  <si>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</si>
  <si>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</si>
  <si>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</si>
  <si>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</si>
  <si>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</si>
  <si>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</si>
  <si>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</si>
  <si>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</si>
  <si>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</si>
  <si>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</si>
  <si>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</si>
  <si>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</si>
  <si>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</si>
  <si>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</si>
  <si>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</si>
  <si>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</si>
  <si>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</si>
  <si>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</si>
  <si>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</si>
  <si>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</si>
  <si>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</si>
  <si>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</si>
  <si>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</si>
  <si>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</si>
  <si>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</si>
  <si>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</si>
  <si>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</si>
  <si>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</si>
  <si>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</si>
  <si>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</si>
  <si>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</si>
  <si>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</si>
  <si>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</si>
  <si>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</si>
  <si>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</si>
  <si>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</si>
  <si>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</si>
  <si>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</si>
  <si>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</si>
  <si>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</si>
  <si>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</si>
  <si>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</si>
  <si>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</si>
  <si>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</si>
  <si>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</si>
  <si>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</si>
  <si>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</si>
  <si>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</si>
  <si>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</si>
  <si>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</si>
  <si>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</si>
  <si>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</si>
  <si>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</si>
  <si>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</si>
  <si>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</si>
  <si>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</si>
  <si>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</si>
  <si>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</si>
  <si>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</si>
  <si>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</si>
  <si>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</si>
  <si>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</si>
  <si>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</si>
  <si>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</si>
  <si>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</si>
  <si>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</si>
  <si>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</si>
  <si>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</si>
  <si>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</si>
  <si>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</si>
  <si>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</si>
  <si>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</si>
  <si>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</si>
  <si>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</si>
  <si>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</si>
  <si>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</si>
  <si>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</si>
  <si>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</si>
  <si>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</si>
  <si>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</si>
  <si>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</si>
  <si>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</si>
  <si>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</si>
  <si>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</si>
  <si>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</si>
  <si>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</si>
  <si>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</si>
  <si>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</si>
  <si>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</si>
  <si>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</si>
  <si>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</si>
  <si>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</si>
  <si>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</si>
  <si>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</si>
  <si>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</si>
  <si>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</si>
  <si>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</si>
  <si>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</si>
  <si>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</si>
  <si>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</si>
  <si>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</si>
  <si>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</si>
  <si>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</si>
  <si>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</si>
  <si>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</si>
  <si>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</si>
  <si>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</si>
  <si>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</si>
  <si>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</si>
  <si>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</si>
  <si>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</si>
  <si>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</si>
  <si>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</si>
  <si>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</si>
  <si>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</si>
  <si>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</si>
  <si>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</si>
  <si>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</si>
  <si>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</si>
  <si>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</si>
  <si>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</si>
  <si>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</si>
  <si>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</si>
  <si>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</si>
  <si>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</si>
  <si>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</si>
  <si>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</si>
  <si>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</si>
  <si>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</si>
  <si>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</si>
  <si>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</si>
  <si>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</si>
  <si>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</si>
  <si>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</si>
  <si>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</si>
  <si>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</si>
  <si>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</si>
  <si>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</si>
  <si>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</si>
  <si>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</si>
  <si>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</si>
  <si>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</si>
  <si>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</si>
  <si>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</si>
  <si>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</si>
  <si>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</si>
  <si>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</si>
  <si>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</si>
  <si>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</si>
  <si>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</si>
  <si>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</si>
  <si>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</si>
  <si>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</si>
  <si>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</si>
  <si>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</si>
  <si>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</si>
  <si>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</si>
  <si>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</si>
  <si>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</si>
  <si>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</si>
  <si>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</si>
  <si>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</si>
  <si>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</si>
  <si>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</si>
  <si>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</si>
  <si>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</si>
  <si>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</si>
  <si>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</si>
  <si>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</si>
  <si>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</si>
  <si>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</si>
  <si>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</si>
  <si>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</si>
  <si>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</si>
  <si>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</si>
  <si>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</si>
  <si>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</si>
  <si>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</si>
  <si>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</si>
  <si>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</si>
  <si>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</si>
  <si>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</si>
  <si>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</si>
  <si>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</si>
  <si>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</si>
  <si>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</si>
  <si>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</si>
  <si>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</si>
  <si>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</si>
  <si>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</si>
  <si>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</si>
  <si>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</si>
  <si>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</si>
  <si>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</si>
  <si>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</si>
  <si>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</si>
  <si>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</si>
  <si>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</si>
  <si>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</si>
  <si>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</si>
  <si>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</si>
  <si>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</si>
  <si>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</si>
  <si>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</si>
  <si>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</si>
  <si>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</si>
  <si>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</si>
  <si>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</si>
  <si>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</si>
  <si>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</si>
  <si>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</si>
  <si>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</si>
  <si>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</si>
  <si>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</si>
  <si>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</si>
  <si>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</si>
  <si>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</si>
  <si>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</si>
  <si>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</si>
  <si>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</si>
  <si>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</si>
  <si>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</si>
  <si>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</si>
  <si>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</si>
  <si>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</si>
  <si>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</si>
  <si>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</si>
  <si>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</si>
  <si>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</si>
  <si>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</si>
  <si>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</si>
  <si>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</si>
  <si>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</si>
  <si>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</si>
  <si>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</si>
  <si>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</si>
  <si>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</si>
  <si>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</si>
  <si>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</si>
  <si>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</si>
  <si>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</si>
  <si>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</si>
  <si>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</si>
  <si>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</si>
  <si>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</si>
  <si>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</si>
  <si>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</si>
  <si>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</si>
  <si>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</si>
  <si>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</si>
  <si>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</si>
  <si>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</si>
  <si>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</si>
  <si>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</si>
  <si>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</si>
  <si>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</si>
  <si>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</si>
  <si>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</si>
  <si>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</si>
  <si>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</si>
  <si>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</si>
  <si>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</si>
  <si>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</si>
  <si>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</si>
  <si>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</si>
  <si>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</si>
  <si>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</si>
  <si>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</si>
  <si>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</si>
  <si>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</si>
  <si>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</si>
  <si>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</si>
  <si>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</si>
  <si>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</si>
  <si>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</si>
  <si>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</si>
  <si>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</si>
  <si>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</si>
  <si>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</si>
  <si>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</si>
  <si>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</si>
  <si>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</si>
  <si>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</si>
  <si>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</si>
  <si>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</si>
  <si>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</si>
  <si>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</si>
  <si>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</si>
  <si>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</si>
  <si>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</si>
  <si>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</si>
  <si>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</si>
  <si>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</si>
  <si>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</si>
  <si>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</si>
  <si>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</si>
  <si>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</si>
  <si>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</si>
  <si>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</si>
  <si>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</si>
  <si>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</si>
  <si>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</si>
  <si>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</si>
  <si>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</si>
  <si>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</si>
  <si>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</si>
  <si>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</si>
  <si>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</si>
  <si>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</si>
  <si>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</si>
  <si>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</si>
  <si>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</si>
  <si>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</si>
  <si>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</si>
  <si>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</si>
  <si>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</si>
  <si>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</si>
  <si>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</si>
  <si>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</si>
  <si>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</si>
  <si>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</si>
  <si>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</si>
  <si>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</si>
  <si>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</si>
  <si>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</si>
  <si>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</si>
  <si>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</si>
  <si>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</si>
  <si>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</si>
  <si>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</si>
  <si>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</si>
  <si>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</si>
  <si>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</si>
  <si>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</si>
  <si>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</si>
  <si>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</si>
  <si>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</si>
  <si>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</si>
  <si>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</si>
  <si>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</si>
  <si>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</si>
  <si>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</si>
  <si>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</si>
  <si>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</si>
  <si>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</si>
  <si>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</si>
  <si>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</si>
  <si>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</si>
  <si>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</si>
  <si>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</si>
  <si>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</si>
  <si>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</si>
  <si>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</si>
  <si>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</si>
  <si>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</si>
  <si>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</si>
  <si>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</si>
  <si>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</si>
  <si>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</si>
  <si>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</si>
  <si>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</si>
  <si>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</si>
  <si>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</si>
  <si>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</si>
  <si>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</si>
  <si>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</si>
  <si>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</si>
  <si>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</si>
  <si>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</si>
  <si>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</si>
  <si>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</si>
  <si>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</si>
  <si>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</si>
  <si>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</si>
  <si>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</si>
  <si>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</si>
  <si>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</si>
  <si>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</si>
  <si>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</si>
  <si>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</si>
  <si>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</si>
  <si>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</si>
  <si>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</si>
  <si>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</si>
  <si>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</si>
  <si>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</si>
  <si>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</si>
  <si>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</si>
  <si>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</si>
  <si>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</si>
  <si>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</si>
  <si>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</si>
  <si>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</si>
  <si>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</si>
  <si>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</si>
  <si>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</si>
  <si>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</si>
  <si>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</si>
  <si>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</si>
  <si>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</si>
  <si>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</si>
  <si>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</si>
  <si>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</si>
  <si>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</si>
  <si>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</si>
  <si>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</si>
  <si>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</si>
  <si>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</si>
  <si>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</si>
  <si>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</si>
  <si>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</si>
  <si>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</si>
  <si>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</si>
  <si>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</si>
  <si>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</si>
  <si>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</si>
  <si>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</si>
  <si>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</si>
  <si>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</si>
  <si>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</si>
  <si>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</si>
  <si>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</si>
  <si>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</si>
  <si>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</si>
  <si>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</si>
  <si>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</si>
  <si>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</si>
  <si>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</si>
  <si>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</si>
  <si>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</si>
  <si>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</si>
  <si>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</si>
  <si>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</si>
  <si>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</si>
  <si>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</si>
  <si>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</si>
  <si>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</si>
  <si>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</si>
  <si>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</si>
  <si>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</si>
  <si>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</si>
  <si>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</si>
  <si>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</si>
  <si>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</si>
  <si>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</si>
  <si>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</si>
  <si>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</si>
  <si>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</si>
  <si>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</si>
  <si>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</si>
  <si>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</si>
  <si>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</si>
  <si>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</si>
  <si>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</si>
  <si>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</si>
  <si>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</si>
  <si>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</si>
  <si>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</si>
  <si>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</si>
  <si>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</si>
  <si>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</si>
  <si>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</si>
  <si>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</si>
  <si>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</si>
  <si>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</si>
  <si>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</si>
  <si>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</si>
  <si>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</si>
  <si>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</si>
  <si>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</si>
  <si>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</si>
  <si>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</si>
  <si>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</si>
  <si>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</si>
  <si>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</si>
  <si>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</si>
  <si>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</si>
  <si>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</si>
  <si>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</si>
  <si>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</si>
  <si>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</si>
  <si>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</si>
  <si>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</si>
  <si>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</si>
  <si>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</si>
  <si>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</si>
  <si>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</si>
  <si>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</si>
  <si>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</si>
  <si>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</si>
  <si>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</si>
  <si>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</si>
  <si>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</si>
  <si>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</si>
  <si>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</si>
  <si>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</si>
  <si>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</si>
  <si>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</si>
  <si>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</si>
  <si>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</si>
  <si>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</si>
  <si>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</si>
  <si>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</si>
  <si>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</si>
  <si>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</si>
  <si>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</si>
  <si>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</si>
  <si>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</si>
  <si>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</si>
  <si>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</si>
  <si>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</si>
  <si>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</si>
  <si>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</si>
  <si>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</si>
  <si>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</si>
  <si>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</si>
  <si>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</si>
  <si>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</si>
  <si>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</si>
  <si>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</si>
  <si>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</si>
  <si>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</si>
  <si>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</si>
  <si>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</si>
  <si>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</si>
  <si>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</si>
  <si>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</si>
  <si>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</si>
  <si>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</si>
  <si>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</si>
  <si>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</si>
  <si>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</si>
  <si>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</si>
  <si>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</si>
  <si>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</si>
  <si>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</si>
  <si>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</si>
  <si>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</si>
  <si>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</si>
  <si>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</si>
  <si>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</si>
  <si>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</si>
  <si>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</si>
  <si>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</si>
  <si>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</si>
  <si>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</si>
  <si>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</si>
  <si>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</si>
  <si>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</si>
  <si>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</si>
  <si>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</si>
  <si>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</si>
  <si>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</si>
  <si>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</si>
  <si>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</si>
  <si>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</si>
  <si>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</si>
  <si>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</si>
  <si>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</si>
  <si>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</si>
  <si>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</si>
  <si>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</si>
  <si>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</si>
  <si>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</si>
  <si>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</si>
  <si>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</si>
  <si>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</si>
  <si>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</si>
  <si>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</si>
  <si>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</si>
  <si>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</si>
  <si>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</si>
  <si>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</si>
  <si>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</si>
  <si>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</si>
  <si>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</si>
  <si>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</si>
  <si>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</si>
  <si>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</si>
  <si>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</si>
  <si>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</si>
  <si>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</si>
  <si>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</si>
  <si>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</si>
  <si>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</si>
  <si>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</si>
  <si>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</si>
  <si>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</si>
  <si>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</si>
  <si>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</si>
  <si>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</si>
  <si>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</si>
  <si>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</si>
  <si>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</si>
  <si>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</si>
  <si>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</si>
  <si>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</si>
  <si>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</si>
  <si>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</si>
  <si>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</si>
  <si>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</si>
  <si>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</si>
  <si>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</si>
  <si>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</si>
  <si>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</si>
  <si>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</si>
  <si>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</si>
  <si>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</si>
  <si>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</si>
  <si>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</si>
  <si>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</si>
  <si>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</si>
  <si>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</si>
  <si>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</si>
  <si>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</si>
  <si>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</si>
  <si>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</si>
  <si>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</si>
  <si>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</si>
  <si>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</si>
  <si>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</si>
  <si>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</si>
  <si>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</si>
  <si>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</si>
  <si>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</si>
  <si>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</si>
  <si>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</si>
  <si>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</si>
  <si>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</si>
  <si>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</si>
  <si>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</si>
  <si>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</si>
  <si>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</si>
  <si>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</si>
  <si>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</si>
  <si>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</si>
  <si>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</si>
  <si>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</si>
  <si>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</si>
  <si>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</si>
  <si>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</si>
  <si>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</si>
  <si>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</si>
  <si>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</si>
  <si>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</si>
  <si>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</si>
  <si>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</si>
  <si>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</si>
  <si>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</si>
  <si>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</si>
  <si>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</si>
  <si>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</si>
  <si>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</si>
  <si>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</si>
  <si>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</si>
  <si>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</si>
  <si>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</si>
  <si>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</si>
  <si>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</si>
  <si>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</si>
  <si>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</si>
  <si>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</si>
  <si>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</si>
  <si>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</si>
  <si>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</si>
  <si>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</si>
  <si>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</si>
  <si>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</si>
  <si>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</si>
  <si>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</si>
  <si>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</si>
  <si>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</si>
  <si>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</si>
  <si>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</si>
  <si>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</si>
  <si>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</si>
  <si>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</si>
  <si>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</si>
  <si>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</si>
  <si>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</si>
  <si>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</si>
  <si>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</si>
  <si>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</si>
  <si>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</si>
  <si>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</si>
  <si>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</si>
  <si>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</si>
  <si>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</si>
  <si>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</si>
  <si>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</si>
  <si>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</si>
  <si>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</si>
  <si>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</si>
  <si>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</si>
  <si>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</si>
  <si>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</si>
  <si>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</si>
  <si>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</si>
  <si>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</si>
  <si>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</si>
  <si>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</si>
  <si>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</si>
  <si>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</si>
  <si>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</si>
  <si>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</si>
  <si>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</si>
  <si>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</si>
  <si>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</si>
  <si>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</si>
  <si>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</si>
  <si>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</si>
  <si>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</si>
  <si>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</si>
  <si>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</si>
  <si>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</si>
  <si>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</si>
  <si>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</si>
  <si>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</si>
  <si>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</si>
  <si>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</si>
  <si>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</si>
  <si>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</si>
  <si>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</si>
  <si>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</si>
  <si>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</si>
  <si>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</si>
  <si>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</si>
  <si>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</si>
  <si>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</si>
  <si>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</si>
  <si>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</si>
  <si>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</si>
  <si>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</si>
  <si>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</si>
  <si>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</si>
  <si>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</si>
  <si>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</si>
  <si>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</si>
  <si>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</si>
  <si>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</si>
  <si>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</si>
  <si>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</si>
  <si>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</si>
  <si>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</si>
  <si>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</si>
  <si>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</si>
  <si>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</si>
  <si>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</si>
  <si>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</si>
  <si>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</si>
  <si>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</si>
  <si>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</si>
  <si>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</si>
  <si>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</si>
  <si>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</si>
  <si>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</si>
  <si>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</si>
  <si>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</si>
  <si>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</si>
  <si>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</si>
  <si>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</si>
  <si>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</si>
  <si>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</si>
  <si>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</si>
  <si>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</si>
  <si>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</si>
  <si>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</si>
  <si>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</si>
  <si>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</si>
  <si>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</si>
  <si>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</si>
  <si>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</si>
  <si>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</si>
  <si>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</si>
  <si>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</si>
  <si>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</si>
  <si>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</si>
  <si>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</si>
  <si>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</si>
  <si>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</si>
  <si>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</si>
  <si>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</si>
  <si>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</si>
  <si>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</si>
  <si>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</si>
  <si>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</si>
  <si>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</si>
  <si>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</si>
  <si>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</si>
  <si>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</si>
  <si>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</si>
  <si>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</si>
  <si>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</si>
  <si>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</si>
  <si>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</si>
  <si>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</si>
  <si>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</si>
  <si>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</si>
  <si>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</si>
  <si>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</si>
  <si>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</si>
  <si>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</si>
  <si>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</si>
  <si>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</si>
  <si>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</si>
  <si>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</si>
  <si>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</si>
  <si>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</si>
  <si>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</si>
  <si>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</si>
  <si>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</si>
  <si>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</si>
  <si>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</si>
  <si>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</si>
  <si>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</si>
  <si>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</si>
  <si>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</si>
  <si>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</si>
  <si>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</si>
  <si>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</si>
  <si>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</si>
  <si>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</si>
  <si>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</si>
  <si>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</si>
  <si>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</si>
  <si>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</si>
  <si>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</si>
  <si>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</si>
  <si>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</si>
  <si>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</si>
  <si>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</si>
  <si>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</si>
  <si>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</si>
  <si>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</si>
  <si>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</si>
  <si>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</si>
  <si>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</si>
  <si>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</si>
  <si>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</si>
  <si>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</si>
  <si>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</si>
  <si>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</si>
  <si>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</si>
  <si>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</si>
  <si>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</si>
  <si>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</si>
  <si>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</si>
  <si>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</si>
  <si>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</si>
  <si>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</si>
  <si>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</si>
  <si>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</si>
  <si>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</si>
  <si>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</si>
  <si>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</si>
  <si>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</si>
  <si>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</si>
  <si>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</si>
  <si>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</si>
  <si>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</si>
  <si>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</si>
  <si>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</si>
  <si>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</si>
  <si>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</si>
  <si>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</si>
  <si>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</si>
  <si>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</si>
  <si>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</si>
  <si>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</si>
  <si>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</si>
  <si>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</si>
  <si>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</si>
  <si>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</si>
  <si>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</si>
  <si>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</si>
  <si>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</si>
  <si>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</si>
  <si>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</si>
  <si>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</si>
  <si>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</si>
  <si>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</si>
  <si>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</si>
  <si>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</si>
  <si>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</si>
  <si>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</si>
  <si>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</si>
  <si>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</si>
  <si>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</si>
  <si>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</si>
  <si>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</si>
  <si>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</si>
  <si>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</si>
  <si>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</si>
  <si>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</si>
  <si>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</si>
  <si>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</si>
  <si>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</si>
  <si>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</si>
  <si>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</si>
  <si>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</si>
  <si>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</si>
  <si>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</si>
  <si>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</si>
  <si>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</si>
  <si>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</si>
  <si>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</si>
  <si>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</si>
  <si>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</si>
  <si>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</si>
  <si>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</si>
  <si>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</si>
  <si>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</si>
  <si>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</si>
  <si>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</si>
  <si>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</si>
  <si>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</si>
  <si>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</si>
  <si>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</si>
  <si>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</si>
  <si>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</si>
  <si>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</si>
  <si>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</si>
  <si>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</si>
  <si>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</si>
  <si>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</si>
  <si>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</si>
  <si>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</si>
  <si>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</si>
  <si>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</si>
  <si>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</si>
  <si>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</si>
  <si>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</si>
  <si>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</si>
  <si>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</si>
  <si>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</si>
  <si>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</si>
  <si>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</si>
  <si>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</si>
  <si>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</si>
  <si>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</si>
  <si>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</si>
  <si>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</si>
  <si>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</si>
  <si>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</si>
  <si>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</si>
  <si>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</si>
  <si>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</si>
  <si>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</si>
  <si>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</si>
  <si>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</si>
  <si>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</si>
  <si>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</si>
  <si>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</si>
  <si>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</si>
  <si>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</si>
  <si>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</si>
  <si>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</si>
  <si>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</si>
  <si>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</si>
  <si>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</si>
  <si>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</si>
  <si>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</si>
  <si>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</si>
  <si>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</si>
  <si>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</si>
  <si>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</si>
  <si>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</si>
  <si>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</si>
  <si>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</si>
  <si>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</si>
  <si>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</si>
  <si>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</si>
  <si>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</si>
  <si>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</si>
  <si>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</si>
  <si>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</si>
  <si>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</si>
  <si>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</si>
  <si>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</si>
  <si>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</si>
  <si>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</si>
  <si>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</si>
  <si>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</si>
  <si>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</si>
  <si>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</si>
  <si>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</si>
  <si>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</si>
  <si>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</si>
  <si>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</si>
  <si>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</si>
  <si>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</si>
  <si>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</si>
  <si>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</si>
  <si>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</si>
  <si>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</si>
  <si>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</si>
  <si>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</si>
  <si>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</si>
  <si>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</si>
  <si>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</si>
  <si>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</si>
  <si>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</si>
  <si>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</si>
  <si>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</si>
  <si>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</si>
  <si>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</si>
  <si>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</si>
  <si>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</si>
  <si>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</si>
  <si>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</si>
  <si>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</si>
  <si>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</si>
  <si>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</si>
  <si>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</si>
  <si>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</si>
  <si>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</si>
  <si>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</si>
  <si>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</si>
  <si>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</si>
  <si>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</si>
  <si>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</si>
  <si>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</si>
  <si>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</si>
  <si>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</si>
  <si>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</si>
  <si>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</si>
  <si>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</si>
  <si>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</si>
  <si>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</si>
  <si>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</si>
  <si>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</si>
  <si>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</si>
  <si>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</si>
  <si>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</si>
  <si>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</si>
  <si>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</si>
  <si>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</si>
  <si>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</si>
  <si>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</si>
  <si>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</si>
  <si>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</si>
  <si>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</si>
  <si>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</si>
  <si>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</si>
  <si>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</si>
  <si>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</si>
  <si>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</si>
  <si>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</si>
  <si>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</si>
  <si>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</si>
  <si>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</si>
  <si>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</si>
  <si>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</si>
  <si>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</si>
  <si>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</si>
  <si>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</si>
  <si>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</si>
  <si>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</si>
  <si>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</si>
  <si>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</si>
  <si>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</si>
  <si>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</si>
  <si>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</si>
  <si>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</si>
  <si>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</si>
  <si>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</si>
  <si>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</si>
  <si>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</si>
  <si>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</si>
  <si>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</si>
  <si>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</si>
  <si>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</si>
  <si>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</si>
  <si>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</si>
  <si>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</si>
  <si>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</si>
  <si>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</si>
  <si>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</si>
  <si>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</si>
  <si>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</si>
  <si>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</si>
  <si>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</si>
  <si>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</si>
  <si>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</si>
  <si>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</si>
  <si>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</si>
  <si>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</si>
  <si>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</si>
  <si>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</si>
  <si>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</si>
  <si>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</si>
  <si>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</si>
  <si>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</si>
  <si>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</si>
  <si>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</si>
  <si>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</si>
  <si>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</si>
  <si>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</si>
  <si>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</si>
  <si>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</si>
  <si>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</si>
  <si>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</si>
  <si>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</si>
  <si>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</si>
  <si>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</si>
  <si>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</si>
  <si>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</si>
  <si>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</si>
  <si>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</si>
  <si>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</si>
  <si>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</si>
  <si>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</si>
  <si>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</si>
  <si>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</si>
  <si>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</si>
  <si>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</si>
  <si>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</si>
  <si>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</si>
  <si>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</si>
  <si>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</si>
  <si>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</si>
  <si>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</si>
  <si>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</si>
  <si>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</si>
  <si>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</si>
  <si>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</si>
  <si>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</si>
  <si>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</si>
  <si>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</si>
  <si>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</si>
  <si>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</si>
  <si>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</si>
  <si>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</si>
  <si>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</si>
  <si>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</si>
  <si>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</si>
  <si>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</si>
  <si>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</si>
  <si>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</si>
  <si>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</si>
  <si>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</si>
  <si>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</si>
  <si>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</si>
  <si>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</si>
  <si>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</si>
  <si>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</si>
  <si>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</si>
  <si>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</si>
  <si>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</si>
  <si>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</si>
  <si>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</si>
  <si>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</si>
  <si>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</si>
  <si>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</si>
  <si>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</si>
  <si>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</si>
  <si>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</si>
  <si>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</si>
  <si>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</si>
  <si>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</si>
  <si>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</si>
  <si>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</si>
  <si>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</si>
  <si>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</si>
  <si>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</si>
  <si>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</si>
  <si>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</si>
  <si>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</si>
  <si>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</si>
  <si>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</si>
  <si>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</si>
  <si>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</si>
  <si>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</si>
  <si>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</si>
  <si>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</si>
  <si>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</si>
  <si>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</si>
  <si>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</si>
  <si>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</si>
  <si>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</si>
  <si>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</si>
  <si>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</si>
  <si>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</si>
  <si>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</si>
  <si>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</si>
  <si>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</si>
  <si>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</si>
  <si>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</si>
  <si>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</si>
  <si>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</si>
  <si>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</si>
  <si>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</si>
  <si>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</si>
  <si>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</si>
  <si>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</si>
  <si>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</si>
  <si>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</si>
  <si>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</si>
  <si>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</si>
  <si>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</si>
  <si>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</si>
  <si>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</si>
  <si>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</si>
  <si>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</si>
  <si>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</si>
  <si>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</si>
  <si>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</si>
  <si>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</si>
  <si>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</si>
  <si>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</si>
  <si>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</si>
  <si>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</si>
  <si>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</si>
  <si>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</si>
  <si>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</si>
  <si>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</si>
  <si>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</si>
  <si>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</si>
  <si>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</si>
  <si>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</si>
  <si>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</si>
  <si>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</si>
  <si>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</si>
  <si>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</si>
  <si>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</si>
  <si>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</si>
  <si>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</si>
  <si>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</si>
  <si>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</si>
  <si>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</si>
  <si>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</si>
  <si>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</si>
  <si>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</si>
  <si>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</si>
  <si>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</si>
  <si>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</si>
  <si>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</si>
  <si>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</si>
  <si>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</si>
  <si>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</si>
  <si>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</si>
  <si>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</si>
  <si>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</si>
  <si>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</si>
  <si>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</si>
  <si>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</si>
  <si>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</si>
  <si>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</si>
  <si>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</si>
  <si>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</si>
  <si>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</si>
  <si>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</si>
  <si>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</si>
  <si>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</si>
  <si>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</si>
  <si>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</si>
  <si>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</si>
  <si>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</si>
  <si>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</si>
  <si>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</si>
  <si>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</si>
  <si>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</si>
  <si>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</si>
  <si>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</si>
  <si>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</si>
  <si>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</si>
  <si>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</si>
  <si>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</si>
  <si>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</si>
  <si>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</si>
  <si>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</si>
  <si>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</si>
  <si>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</si>
  <si>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</si>
  <si>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</si>
  <si>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</si>
  <si>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</si>
  <si>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</si>
  <si>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</si>
  <si>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</si>
  <si>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</si>
  <si>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</si>
  <si>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</si>
  <si>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</si>
  <si>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</si>
  <si>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</si>
  <si>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</si>
  <si>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</si>
  <si>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</si>
  <si>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</si>
  <si>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</si>
  <si>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</si>
  <si>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</si>
  <si>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</si>
  <si>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</si>
  <si>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</si>
  <si>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</si>
  <si>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</si>
  <si>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</si>
  <si>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</si>
  <si>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</si>
  <si>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</si>
  <si>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</si>
  <si>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</si>
  <si>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</si>
  <si>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</si>
  <si>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</si>
  <si>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</si>
  <si>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</si>
  <si>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</si>
  <si>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</si>
  <si>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</si>
  <si>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</si>
  <si>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</si>
  <si>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</si>
  <si>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</si>
  <si>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</si>
  <si>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</si>
  <si>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</si>
  <si>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</si>
  <si>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</si>
  <si>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</si>
  <si>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</si>
  <si>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</si>
  <si>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</si>
  <si>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</si>
  <si>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</si>
  <si>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</si>
  <si>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</si>
  <si>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</si>
  <si>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</si>
  <si>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</si>
  <si>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</si>
  <si>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</si>
  <si>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</si>
  <si>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</si>
  <si>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</si>
  <si>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</si>
  <si>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</si>
  <si>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</si>
  <si>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</si>
  <si>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</si>
  <si>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</si>
  <si>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</si>
  <si>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</si>
  <si>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</si>
  <si>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</si>
  <si>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</si>
  <si>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</si>
  <si>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</si>
  <si>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</si>
  <si>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</si>
  <si>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</si>
  <si>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</si>
  <si>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</si>
  <si>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</si>
  <si>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</si>
  <si>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</si>
  <si>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</si>
  <si>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</si>
  <si>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</si>
  <si>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</si>
  <si>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</si>
  <si>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</si>
  <si>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</si>
  <si>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</si>
  <si>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</si>
  <si>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</si>
  <si>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</si>
  <si>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</si>
  <si>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</si>
  <si>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</si>
  <si>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</si>
  <si>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</si>
  <si>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</si>
  <si>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</si>
  <si>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</si>
  <si>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</si>
  <si>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</si>
  <si>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</si>
  <si>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</si>
  <si>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</si>
  <si>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</si>
  <si>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</si>
  <si>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</si>
  <si>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</si>
  <si>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</si>
  <si>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</si>
  <si>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</si>
  <si>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</si>
  <si>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</si>
  <si>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</si>
  <si>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</si>
  <si>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</si>
  <si>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</si>
  <si>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</si>
  <si>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</si>
  <si>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</si>
  <si>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</si>
  <si>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</si>
  <si>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</si>
  <si>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</si>
  <si>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</si>
  <si>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</si>
  <si>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</si>
  <si>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</si>
  <si>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</si>
  <si>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</si>
  <si>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</si>
  <si>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</si>
  <si>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</si>
  <si>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</si>
  <si>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</si>
  <si>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</si>
  <si>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</si>
  <si>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</si>
  <si>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</si>
  <si>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</si>
  <si>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</si>
  <si>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</si>
  <si>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</si>
  <si>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</si>
  <si>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</si>
  <si>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</si>
  <si>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</si>
  <si>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</si>
  <si>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</si>
  <si>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</si>
  <si>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</si>
  <si>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</si>
  <si>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</si>
  <si>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</si>
  <si>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</si>
  <si>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</si>
  <si>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</si>
  <si>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</si>
  <si>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</si>
  <si>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</si>
  <si>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</si>
  <si>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</si>
  <si>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</si>
  <si>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</si>
  <si>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</si>
  <si>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</si>
  <si>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</si>
  <si>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</si>
  <si>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</si>
  <si>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</si>
  <si>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</si>
  <si>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</si>
  <si>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</si>
  <si>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</si>
  <si>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</si>
  <si>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</si>
  <si>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</si>
  <si>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</si>
  <si>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</si>
  <si>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</si>
  <si>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</si>
  <si>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</si>
  <si>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</si>
  <si>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</si>
  <si>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</si>
  <si>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</si>
  <si>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</si>
  <si>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</si>
  <si>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</si>
  <si>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</si>
  <si>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</si>
  <si>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</si>
  <si>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</si>
  <si>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</si>
  <si>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</si>
  <si>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</si>
  <si>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</si>
  <si>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</si>
  <si>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</si>
  <si>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</si>
  <si>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</si>
  <si>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</si>
  <si>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</si>
  <si>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</si>
  <si>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</si>
  <si>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</si>
  <si>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</si>
  <si>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</si>
  <si>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</si>
  <si>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</si>
  <si>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</si>
  <si>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</si>
  <si>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</si>
  <si>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</si>
  <si>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</si>
  <si>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</si>
  <si>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</si>
  <si>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</si>
  <si>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</si>
  <si>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</si>
  <si>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</si>
  <si>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</si>
  <si>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</si>
  <si>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</si>
  <si>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</si>
  <si>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</si>
  <si>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</si>
  <si>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</si>
  <si>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</si>
  <si>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</si>
  <si>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</si>
  <si>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</si>
  <si>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</si>
  <si>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</si>
  <si>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</si>
  <si>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</si>
  <si>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</si>
  <si>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</si>
  <si>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</si>
  <si>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</si>
  <si>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</si>
  <si>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</si>
  <si>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</si>
  <si>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</si>
  <si>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</si>
  <si>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</si>
  <si>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</si>
  <si>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</si>
  <si>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</si>
  <si>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</si>
  <si>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</si>
  <si>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</si>
  <si>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</si>
  <si>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</si>
  <si>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</si>
  <si>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</si>
  <si>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</si>
  <si>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</si>
  <si>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</si>
  <si>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</si>
  <si>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</si>
  <si>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</si>
  <si>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</si>
  <si>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</si>
  <si>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</si>
  <si>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</si>
  <si>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</si>
  <si>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</si>
  <si>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</si>
  <si>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</si>
  <si>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</si>
  <si>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</si>
  <si>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</si>
  <si>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</si>
  <si>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</si>
  <si>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</si>
  <si>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</si>
  <si>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</si>
  <si>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</si>
  <si>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</si>
  <si>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</si>
  <si>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</si>
  <si>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</si>
  <si>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</si>
  <si>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</si>
  <si>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</si>
  <si>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</si>
  <si>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</si>
  <si>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</si>
  <si>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</si>
  <si>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</si>
  <si>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</si>
  <si>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</si>
  <si>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</si>
  <si>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</si>
  <si>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</si>
  <si>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</si>
  <si>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</si>
  <si>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</si>
  <si>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</si>
  <si>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</si>
  <si>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</si>
  <si>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</si>
  <si>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</si>
  <si>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</si>
  <si>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</si>
  <si>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</si>
  <si>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</si>
  <si>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</si>
  <si>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</si>
  <si>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</si>
  <si>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</si>
  <si>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</si>
  <si>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</si>
  <si>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</si>
  <si>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</si>
  <si>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</si>
  <si>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</si>
  <si>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</si>
  <si>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</si>
  <si>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</si>
  <si>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</si>
  <si>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</si>
  <si>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</si>
  <si>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</si>
  <si>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</si>
  <si>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</si>
  <si>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</si>
  <si>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</si>
  <si>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</si>
  <si>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</si>
  <si>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</si>
  <si>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</si>
  <si>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</si>
  <si>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</si>
  <si>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</si>
  <si>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</si>
  <si>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</si>
  <si>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</si>
  <si>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</si>
  <si>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</si>
  <si>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</si>
  <si>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</si>
  <si>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</si>
  <si>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</si>
  <si>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</si>
  <si>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</si>
  <si>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</si>
  <si>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</si>
  <si>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</si>
  <si>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</si>
  <si>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</si>
  <si>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</si>
  <si>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</si>
  <si>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</si>
  <si>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</si>
  <si>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</si>
  <si>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</si>
  <si>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</si>
  <si>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</si>
  <si>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</si>
  <si>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</si>
  <si>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</si>
  <si>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</si>
  <si>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</si>
  <si>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</si>
  <si>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</si>
  <si>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</si>
  <si>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</si>
  <si>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</si>
  <si>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</si>
  <si>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</si>
  <si>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</si>
  <si>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</si>
  <si>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</si>
  <si>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</si>
  <si>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</si>
  <si>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</si>
  <si>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</si>
  <si>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</si>
  <si>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</si>
  <si>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</si>
  <si>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</si>
  <si>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</si>
  <si>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</si>
  <si>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</si>
  <si>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</si>
  <si>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</si>
  <si>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</si>
  <si>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</si>
  <si>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</si>
  <si>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</si>
  <si>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</si>
  <si>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</si>
  <si>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</si>
  <si>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</si>
  <si>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</si>
  <si>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</si>
  <si>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</si>
  <si>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</si>
  <si>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</si>
  <si>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</si>
  <si>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</si>
  <si>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</si>
  <si>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</si>
  <si>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</si>
  <si>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</si>
  <si>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</si>
  <si>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</si>
  <si>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</si>
  <si>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</si>
  <si>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</si>
  <si>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</si>
  <si>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</si>
  <si>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</si>
  <si>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</si>
  <si>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</si>
  <si>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</si>
  <si>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</si>
  <si>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</si>
  <si>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</si>
  <si>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</si>
  <si>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</si>
  <si>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</si>
  <si>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</si>
  <si>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</si>
  <si>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</si>
  <si>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</si>
  <si>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</si>
  <si>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</si>
  <si>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</si>
  <si>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</si>
  <si>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</si>
  <si>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</si>
  <si>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</si>
  <si>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</si>
  <si>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</si>
  <si>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</si>
  <si>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</si>
  <si>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</si>
  <si>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</si>
  <si>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</si>
  <si>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</si>
  <si>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</si>
  <si>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</si>
  <si>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</si>
  <si>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</si>
  <si>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</si>
  <si>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</si>
  <si>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</si>
  <si>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</si>
  <si>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</si>
  <si>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</si>
  <si>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</si>
  <si>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</si>
  <si>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</si>
  <si>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</si>
  <si>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</si>
  <si>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</si>
  <si>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</si>
  <si>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</si>
  <si>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</si>
  <si>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</si>
  <si>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</si>
  <si>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</si>
  <si>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</si>
  <si>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</si>
  <si>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</si>
  <si>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</si>
  <si>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</si>
  <si>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</si>
  <si>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</si>
  <si>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</si>
  <si>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</si>
  <si>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</si>
  <si>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</si>
  <si>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</si>
  <si>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</si>
  <si>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</si>
  <si>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</si>
  <si>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</si>
  <si>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</si>
  <si>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</si>
  <si>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</si>
  <si>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</si>
  <si>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</si>
  <si>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</si>
  <si>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</si>
  <si>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</si>
  <si>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</si>
  <si>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</si>
  <si>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</si>
  <si>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</si>
  <si>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</si>
  <si>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</si>
  <si>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</si>
  <si>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</si>
  <si>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</si>
  <si>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</si>
  <si>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</si>
  <si>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</si>
  <si>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</si>
  <si>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</si>
  <si>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</si>
  <si>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</si>
  <si>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</si>
  <si>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</si>
  <si>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</si>
  <si>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</si>
  <si>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</si>
  <si>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</si>
  <si>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</si>
  <si>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</si>
  <si>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</si>
  <si>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</si>
  <si>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</si>
  <si>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</si>
  <si>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</si>
  <si>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</si>
  <si>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</si>
  <si>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</si>
  <si>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</si>
  <si>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</si>
  <si>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</si>
  <si>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</si>
  <si>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</si>
  <si>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</si>
  <si>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</si>
  <si>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</si>
  <si>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</si>
  <si>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</si>
  <si>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</si>
  <si>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</si>
  <si>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</si>
  <si>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</si>
  <si>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</si>
  <si>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</si>
  <si>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</si>
  <si>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</si>
  <si>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</si>
  <si>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</si>
  <si>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</si>
  <si>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</si>
  <si>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</si>
  <si>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</si>
  <si>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</si>
  <si>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</si>
  <si>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</si>
  <si>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</si>
  <si>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</si>
  <si>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</si>
  <si>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</si>
  <si>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</si>
  <si>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</si>
  <si>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</si>
  <si>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</si>
  <si>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</si>
  <si>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</si>
  <si>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</si>
  <si>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</si>
  <si>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</si>
  <si>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</si>
  <si>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</si>
  <si>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</si>
  <si>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</si>
  <si>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</si>
  <si>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</si>
  <si>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</si>
  <si>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</si>
  <si>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</si>
  <si>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</si>
  <si>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</si>
  <si>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</si>
  <si>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</si>
  <si>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</si>
  <si>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</si>
  <si>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</si>
  <si>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</si>
  <si>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</si>
  <si>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</si>
  <si>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</si>
  <si>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</si>
  <si>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</si>
  <si>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</si>
  <si>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</si>
  <si>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</si>
  <si>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</si>
  <si>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</si>
  <si>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</si>
  <si>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</si>
  <si>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</si>
  <si>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</si>
  <si>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</si>
  <si>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</si>
  <si>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</si>
  <si>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</si>
  <si>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</si>
  <si>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</si>
  <si>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</si>
  <si>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</si>
  <si>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</si>
  <si>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</si>
  <si>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</si>
  <si>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</si>
  <si>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</si>
  <si>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</si>
  <si>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</si>
  <si>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</si>
  <si>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</si>
  <si>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</si>
  <si>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</si>
  <si>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</si>
  <si>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</si>
  <si>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</si>
  <si>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</si>
  <si>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</si>
  <si>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</si>
  <si>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</si>
  <si>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</si>
  <si>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</si>
  <si>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</si>
  <si>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</si>
  <si>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</si>
  <si>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</si>
  <si>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</si>
  <si>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</si>
  <si>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</si>
  <si>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</si>
  <si>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</si>
  <si>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</si>
  <si>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</si>
  <si>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</si>
  <si>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</si>
  <si>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</si>
  <si>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</si>
  <si>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</si>
  <si>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</si>
  <si>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</si>
  <si>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</si>
  <si>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</si>
  <si>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</si>
  <si>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</si>
  <si>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</si>
  <si>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</si>
  <si>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</si>
  <si>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</si>
  <si>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</si>
  <si>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</si>
  <si>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</si>
  <si>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</si>
  <si>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</si>
  <si>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</si>
  <si>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</si>
  <si>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</si>
  <si>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</si>
  <si>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</si>
  <si>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</si>
  <si>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</si>
  <si>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</si>
  <si>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</si>
  <si>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</si>
  <si>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</si>
  <si>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</si>
  <si>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</si>
  <si>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</si>
  <si>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</si>
  <si>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</si>
  <si>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</si>
  <si>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</si>
  <si>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</si>
  <si>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</si>
  <si>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</si>
  <si>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</si>
  <si>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</si>
  <si>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</si>
  <si>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</si>
  <si>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</si>
  <si>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</si>
  <si>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</si>
  <si>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</si>
  <si>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</si>
  <si>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</si>
  <si>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</si>
  <si>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</si>
  <si>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</si>
  <si>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</si>
  <si>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</si>
  <si>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</si>
  <si>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</si>
  <si>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</si>
  <si>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</si>
  <si>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</si>
  <si>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</si>
  <si>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</si>
  <si>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</si>
  <si>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</si>
  <si>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</si>
  <si>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</si>
  <si>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</si>
  <si>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</si>
  <si>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</si>
  <si>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</si>
  <si>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</si>
  <si>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</si>
  <si>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</si>
  <si>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</si>
  <si>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</si>
  <si>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</si>
  <si>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</si>
  <si>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</si>
  <si>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</si>
  <si>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</si>
  <si>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</si>
  <si>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</si>
  <si>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</si>
  <si>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</si>
  <si>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</si>
  <si>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</si>
  <si>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</si>
  <si>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</si>
  <si>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</si>
  <si>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</si>
  <si>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</si>
  <si>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</si>
  <si>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</si>
  <si>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</si>
  <si>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</si>
  <si>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</si>
  <si>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</si>
  <si>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</si>
  <si>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</si>
  <si>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</si>
  <si>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</si>
  <si>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</si>
  <si>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</si>
  <si>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</si>
  <si>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</si>
  <si>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</si>
  <si>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</si>
  <si>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</si>
  <si>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</si>
  <si>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</si>
  <si>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</si>
  <si>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</si>
  <si>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</si>
  <si>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</si>
  <si>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</si>
  <si>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</si>
  <si>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</si>
  <si>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</si>
  <si>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</si>
  <si>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</si>
  <si>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</si>
  <si>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</si>
  <si>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</si>
  <si>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</si>
  <si>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</si>
  <si>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</si>
  <si>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</si>
  <si>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</si>
  <si>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</si>
  <si>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</si>
  <si>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</si>
  <si>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</si>
  <si>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</si>
  <si>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</si>
  <si>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</si>
  <si>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</si>
  <si>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</si>
  <si>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</si>
  <si>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</si>
  <si>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</si>
  <si>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</si>
  <si>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</si>
  <si>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</si>
  <si>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</si>
  <si>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</si>
  <si>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</si>
  <si>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</si>
  <si>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</si>
  <si>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</si>
  <si>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</si>
  <si>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</si>
  <si>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</si>
  <si>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</si>
  <si>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</si>
  <si>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</si>
  <si>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</si>
  <si>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</si>
  <si>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</si>
  <si>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</si>
  <si>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</si>
  <si>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</si>
  <si>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</si>
  <si>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</si>
  <si>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</si>
  <si>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</si>
  <si>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</si>
  <si>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</si>
  <si>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</si>
  <si>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</si>
  <si>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</si>
  <si>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</si>
  <si>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</si>
  <si>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</si>
  <si>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</si>
  <si>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</si>
  <si>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</si>
  <si>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</si>
  <si>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</si>
  <si>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</si>
  <si>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</si>
  <si>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</si>
  <si>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</si>
  <si>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</si>
  <si>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</si>
  <si>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</si>
  <si>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</si>
  <si>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</si>
  <si>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</si>
  <si>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</si>
  <si>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</si>
  <si>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</si>
  <si>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</si>
  <si>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</si>
  <si>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</si>
  <si>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</si>
  <si>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</si>
  <si>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</si>
  <si>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</si>
  <si>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</si>
  <si>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</si>
  <si>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</si>
  <si>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</si>
  <si>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</si>
  <si>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</si>
  <si>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</si>
  <si>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</si>
  <si>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</si>
  <si>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</si>
  <si>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</si>
  <si>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</si>
  <si>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</si>
  <si>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</si>
  <si>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</si>
  <si>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</si>
  <si>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</si>
  <si>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</si>
  <si>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</si>
  <si>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</si>
  <si>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</si>
  <si>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</si>
  <si>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</si>
  <si>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</si>
  <si>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</si>
  <si>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</si>
  <si>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</si>
  <si>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</si>
  <si>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</si>
  <si>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</si>
  <si>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</si>
  <si>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</si>
  <si>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</si>
  <si>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</si>
  <si>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</si>
  <si>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</si>
  <si>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</si>
  <si>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</si>
  <si>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</si>
  <si>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</si>
  <si>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</si>
  <si>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</si>
  <si>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</si>
  <si>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</si>
  <si>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</si>
  <si>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</si>
  <si>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</si>
  <si>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</si>
  <si>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</si>
  <si>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</si>
  <si>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</si>
  <si>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</si>
  <si>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</si>
  <si>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</si>
  <si>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</si>
  <si>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</si>
  <si>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</si>
  <si>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</si>
  <si>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</si>
  <si>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</si>
  <si>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</si>
  <si>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</si>
  <si>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</si>
  <si>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</si>
  <si>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</si>
  <si>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</si>
  <si>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</si>
  <si>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</si>
  <si>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</si>
  <si>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</si>
  <si>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</si>
  <si>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</si>
  <si>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</si>
  <si>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</si>
  <si>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</si>
  <si>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</si>
  <si>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</si>
  <si>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</si>
  <si>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</si>
  <si>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</si>
  <si>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</si>
  <si>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</si>
  <si>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</si>
  <si>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</si>
  <si>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</si>
  <si>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</si>
  <si>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</si>
  <si>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</si>
  <si>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</si>
  <si>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</si>
  <si>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</si>
  <si>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</si>
  <si>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</si>
  <si>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</si>
  <si>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</si>
  <si>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</si>
  <si>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</si>
  <si>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</si>
  <si>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</si>
  <si>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</si>
  <si>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</si>
  <si>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</si>
  <si>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</si>
  <si>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</si>
  <si>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</si>
  <si>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</si>
  <si>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</si>
  <si>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</si>
  <si>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</si>
  <si>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</si>
  <si>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</si>
  <si>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</si>
  <si>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</si>
  <si>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</si>
  <si>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</si>
  <si>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</si>
  <si>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</si>
  <si>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</si>
  <si>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</si>
  <si>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</si>
  <si>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</si>
  <si>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</si>
  <si>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</si>
  <si>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</si>
  <si>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</si>
  <si>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</si>
  <si>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</si>
  <si>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</si>
  <si>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</si>
  <si>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</si>
  <si>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</si>
  <si>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</si>
  <si>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</si>
  <si>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</si>
  <si>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</si>
  <si>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</si>
  <si>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</si>
  <si>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</si>
  <si>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</si>
  <si>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</si>
  <si>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</si>
  <si>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</si>
  <si>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</si>
  <si>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</si>
  <si>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</si>
  <si>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</si>
  <si>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</si>
  <si>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</si>
  <si>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</si>
  <si>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</si>
  <si>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</si>
  <si>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</si>
  <si>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</si>
  <si>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</si>
  <si>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</si>
  <si>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</si>
  <si>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</si>
  <si>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</si>
  <si>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</si>
  <si>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</si>
  <si>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</si>
  <si>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</si>
  <si>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</si>
  <si>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</si>
  <si>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</si>
  <si>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</si>
  <si>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</si>
  <si>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</si>
  <si>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</si>
  <si>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</si>
  <si>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</si>
  <si>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</si>
  <si>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</si>
  <si>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</si>
  <si>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</si>
  <si>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</si>
  <si>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</si>
  <si>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</si>
  <si>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</si>
  <si>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</si>
  <si>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</si>
  <si>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</si>
  <si>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</si>
  <si>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</si>
  <si>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</si>
  <si>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</si>
  <si>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</si>
  <si>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</si>
  <si>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</si>
  <si>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</si>
  <si>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</si>
  <si>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</si>
  <si>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</si>
  <si>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</si>
  <si>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</si>
  <si>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</si>
  <si>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</si>
  <si>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</si>
  <si>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</si>
  <si>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</si>
  <si>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</si>
  <si>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</si>
  <si>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</si>
  <si>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</si>
  <si>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</si>
  <si>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</si>
  <si>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</si>
  <si>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</si>
  <si>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</si>
  <si>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</si>
  <si>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</si>
  <si>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</si>
  <si>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</si>
  <si>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</si>
  <si>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</si>
  <si>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</si>
  <si>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</si>
  <si>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</si>
  <si>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</si>
  <si>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</si>
  <si>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</si>
  <si>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</si>
  <si>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</si>
  <si>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</si>
  <si>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</si>
  <si>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</si>
  <si>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</si>
  <si>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</si>
  <si>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</si>
  <si>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</si>
  <si>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</si>
  <si>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</si>
  <si>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</si>
  <si>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</si>
  <si>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</si>
  <si>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</si>
  <si>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</si>
  <si>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</si>
  <si>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</si>
  <si>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</si>
  <si>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</si>
  <si>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</si>
  <si>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</si>
  <si>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</si>
  <si>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</si>
  <si>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</si>
  <si>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</si>
  <si>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</si>
  <si>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</si>
  <si>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</si>
  <si>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</si>
  <si>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</si>
  <si>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</si>
  <si>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</si>
  <si>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</si>
  <si>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</si>
  <si>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</si>
  <si>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</si>
  <si>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</si>
  <si>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</si>
  <si>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</si>
  <si>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</si>
  <si>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</si>
  <si>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</si>
  <si>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</si>
  <si>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</si>
  <si>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</si>
  <si>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</si>
  <si>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</si>
  <si>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</si>
  <si>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</si>
  <si>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</si>
  <si>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</si>
  <si>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</si>
  <si>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</si>
  <si>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</si>
  <si>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</si>
  <si>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</si>
  <si>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</si>
  <si>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</si>
  <si>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</si>
  <si>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</si>
  <si>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</si>
  <si>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</si>
  <si>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</si>
  <si>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</si>
  <si>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</si>
  <si>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</si>
  <si>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</si>
  <si>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</si>
  <si>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</si>
  <si>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</si>
  <si>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</si>
  <si>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</si>
  <si>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</si>
  <si>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</si>
  <si>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</si>
  <si>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</si>
  <si>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</si>
  <si>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</si>
  <si>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</si>
  <si>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</si>
  <si>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</si>
  <si>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</si>
  <si>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</si>
  <si>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</si>
  <si>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</si>
  <si>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</si>
  <si>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</si>
  <si>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</si>
  <si>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</si>
  <si>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</si>
  <si>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</si>
  <si>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</si>
  <si>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</si>
  <si>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</si>
  <si>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</si>
  <si>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</si>
  <si>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</si>
  <si>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</si>
  <si>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</si>
  <si>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</si>
  <si>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</si>
  <si>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</si>
  <si>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</si>
  <si>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</si>
  <si>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</si>
  <si>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</si>
  <si>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</si>
  <si>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</si>
  <si>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</si>
  <si>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</si>
  <si>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</si>
  <si>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</si>
  <si>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</si>
  <si>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</si>
  <si>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</si>
  <si>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</si>
  <si>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</si>
  <si>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</si>
  <si>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</si>
  <si>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</si>
  <si>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</si>
  <si>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</si>
  <si>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</si>
  <si>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</si>
  <si>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</si>
  <si>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</si>
  <si>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</si>
  <si>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</si>
  <si>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</si>
  <si>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</si>
  <si>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</si>
  <si>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</si>
  <si>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</si>
  <si>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</si>
  <si>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</si>
  <si>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</si>
  <si>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</si>
  <si>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</si>
  <si>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</si>
  <si>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</si>
  <si>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</si>
  <si>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</si>
  <si>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</si>
  <si>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</si>
  <si>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</si>
  <si>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</si>
  <si>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</si>
  <si>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</si>
  <si>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</si>
  <si>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</si>
  <si>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</si>
  <si>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</si>
  <si>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</si>
  <si>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</si>
  <si>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</si>
  <si>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</si>
  <si>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</si>
  <si>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</si>
  <si>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</si>
  <si>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</si>
  <si>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</si>
  <si>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</si>
  <si>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</si>
  <si>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</si>
  <si>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</si>
  <si>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</si>
  <si>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</si>
  <si>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</si>
  <si>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</si>
  <si>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</si>
  <si>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</si>
  <si>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</si>
  <si>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</si>
  <si>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</si>
  <si>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</si>
  <si>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</si>
  <si>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</si>
  <si>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</si>
  <si>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</si>
  <si>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</si>
  <si>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</si>
  <si>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</si>
  <si>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</si>
  <si>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</si>
  <si>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</si>
  <si>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</si>
  <si>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</si>
  <si>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</si>
  <si>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</si>
  <si>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</si>
  <si>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</si>
  <si>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</si>
  <si>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</si>
  <si>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</si>
  <si>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</si>
  <si>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</si>
  <si>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</si>
  <si>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</si>
  <si>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</si>
  <si>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</si>
  <si>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</si>
  <si>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</si>
  <si>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</si>
  <si>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</si>
  <si>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</si>
  <si>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</si>
  <si>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</si>
  <si>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</si>
  <si>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</si>
  <si>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</si>
  <si>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</si>
  <si>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</si>
  <si>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</si>
  <si>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</si>
  <si>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</si>
  <si>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</si>
  <si>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</si>
  <si>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</si>
  <si>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</si>
  <si>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</si>
  <si>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</si>
  <si>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</si>
  <si>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</si>
  <si>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</si>
  <si>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</si>
  <si>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</si>
  <si>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</si>
  <si>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</si>
  <si>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</si>
  <si>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</si>
  <si>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</si>
  <si>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</si>
  <si>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</si>
  <si>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</si>
  <si>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</si>
  <si>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</si>
  <si>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</si>
  <si>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</si>
  <si>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</si>
  <si>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</si>
  <si>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</si>
  <si>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</si>
  <si>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</si>
  <si>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</si>
  <si>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</si>
  <si>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</si>
  <si>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</si>
  <si>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</si>
  <si>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</si>
  <si>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</si>
  <si>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</si>
  <si>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</si>
  <si>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</si>
  <si>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</si>
  <si>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</si>
  <si>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</si>
  <si>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</si>
  <si>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</si>
  <si>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</si>
  <si>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</si>
  <si>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</si>
  <si>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</si>
  <si>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</si>
  <si>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</si>
  <si>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</si>
  <si>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</si>
  <si>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</si>
  <si>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</si>
  <si>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</si>
  <si>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</si>
  <si>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</si>
  <si>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</si>
  <si>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</si>
  <si>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</si>
  <si>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</si>
  <si>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</si>
  <si>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</si>
  <si>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</si>
  <si>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</si>
  <si>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</si>
  <si>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</si>
  <si>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</si>
  <si>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</si>
  <si>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</si>
  <si>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</si>
  <si>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</si>
  <si>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</si>
  <si>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</si>
  <si>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</si>
  <si>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</si>
  <si>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</si>
  <si>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</si>
  <si>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</si>
  <si>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</si>
  <si>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</si>
  <si>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</si>
  <si>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</si>
  <si>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</si>
  <si>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</si>
  <si>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</si>
  <si>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</si>
  <si>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</si>
  <si>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</si>
  <si>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</si>
  <si>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</si>
  <si>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</si>
  <si>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</si>
  <si>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</si>
  <si>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</si>
  <si>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</si>
  <si>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</si>
  <si>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</si>
  <si>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</si>
  <si>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</si>
  <si>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</si>
  <si>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</si>
  <si>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</si>
  <si>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</si>
  <si>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</si>
  <si>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</si>
  <si>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</si>
  <si>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</si>
  <si>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</si>
  <si>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</si>
  <si>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</si>
  <si>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</si>
  <si>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</si>
  <si>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</si>
  <si>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</si>
  <si>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</si>
  <si>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</si>
  <si>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</si>
  <si>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</si>
  <si>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</si>
  <si>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</si>
  <si>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</si>
  <si>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</si>
  <si>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</si>
  <si>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</si>
  <si>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</si>
  <si>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</si>
  <si>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</si>
  <si>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</si>
  <si>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</si>
  <si>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</si>
  <si>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</si>
  <si>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</si>
  <si>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</si>
  <si>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</si>
  <si>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</si>
  <si>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</si>
  <si>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</si>
  <si>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</si>
  <si>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</si>
  <si>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</si>
  <si>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</si>
  <si>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</si>
  <si>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</si>
  <si>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</si>
  <si>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</si>
  <si>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</si>
  <si>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</si>
  <si>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</si>
  <si>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</si>
  <si>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</si>
  <si>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</si>
  <si>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</si>
  <si>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</si>
  <si>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</si>
  <si>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</si>
  <si>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</si>
  <si>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</si>
  <si>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</si>
  <si>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</si>
  <si>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</si>
  <si>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</si>
  <si>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</si>
  <si>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</si>
  <si>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</si>
  <si>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</si>
  <si>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</si>
  <si>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</si>
  <si>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</si>
  <si>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</si>
  <si>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</si>
  <si>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</si>
  <si>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</si>
  <si>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</si>
  <si>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</si>
  <si>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</si>
  <si>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</si>
  <si>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</si>
  <si>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</si>
  <si>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</si>
  <si>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</si>
  <si>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</si>
  <si>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</si>
  <si>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</si>
  <si>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</si>
  <si>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</si>
  <si>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</si>
  <si>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</si>
  <si>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</si>
  <si>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</si>
  <si>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</si>
  <si>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</si>
  <si>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</si>
  <si>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</si>
  <si>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</si>
  <si>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</si>
  <si>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</si>
  <si>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</si>
  <si>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</si>
  <si>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</si>
  <si>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</si>
  <si>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</si>
  <si>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</si>
  <si>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</si>
  <si>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</si>
  <si>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</si>
  <si>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</si>
  <si>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</si>
  <si>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</si>
  <si>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</si>
  <si>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</si>
  <si>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</si>
  <si>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</si>
  <si>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</si>
  <si>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</si>
  <si>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</si>
  <si>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</si>
  <si>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</si>
  <si>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</si>
  <si>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</si>
  <si>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</si>
  <si>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</si>
  <si>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</si>
  <si>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</si>
  <si>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</si>
  <si>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</si>
  <si>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</si>
  <si>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</si>
  <si>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</si>
  <si>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</si>
  <si>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</si>
  <si>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</si>
  <si>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</si>
  <si>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</si>
  <si>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</si>
  <si>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</si>
  <si>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</si>
  <si>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</si>
  <si>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</si>
  <si>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</si>
  <si>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</si>
  <si>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</si>
  <si>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</si>
  <si>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</si>
  <si>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</si>
  <si>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</si>
  <si>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</si>
  <si>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</si>
  <si>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</si>
  <si>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</si>
  <si>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</si>
  <si>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</si>
  <si>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</si>
  <si>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</si>
  <si>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</si>
  <si>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</si>
  <si>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</si>
  <si>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</si>
  <si>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</si>
  <si>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</si>
  <si>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</si>
  <si>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</si>
  <si>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</si>
  <si>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</si>
  <si>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</si>
  <si>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</si>
  <si>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</si>
  <si>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</si>
  <si>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</si>
  <si>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</si>
  <si>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</si>
  <si>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</si>
  <si>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</si>
  <si>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</si>
  <si>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</si>
  <si>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</si>
  <si>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</si>
  <si>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</si>
  <si>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</si>
  <si>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</si>
  <si>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</si>
  <si>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</si>
  <si>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</si>
  <si>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</si>
  <si>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</si>
  <si>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</si>
  <si>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</si>
  <si>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</si>
  <si>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</si>
  <si>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</si>
  <si>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</si>
  <si>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</si>
  <si>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</si>
  <si>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</si>
  <si>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</si>
  <si>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</si>
  <si>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</si>
  <si>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</si>
  <si>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</si>
  <si>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</si>
  <si>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</si>
  <si>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</si>
  <si>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</si>
  <si>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</si>
  <si>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</si>
  <si>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</si>
  <si>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</si>
  <si>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</si>
  <si>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</si>
  <si>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</si>
  <si>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</si>
  <si>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</si>
  <si>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</si>
  <si>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</si>
  <si>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</si>
  <si>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</si>
  <si>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</si>
  <si>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</si>
  <si>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</si>
  <si>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</si>
  <si>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</si>
  <si>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</si>
  <si>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</si>
  <si>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</si>
  <si>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</si>
  <si>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</si>
  <si>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</si>
  <si>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</si>
  <si>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</si>
  <si>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</si>
  <si>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</si>
  <si>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</si>
  <si>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</si>
  <si>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</si>
  <si>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</si>
  <si>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</si>
  <si>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</si>
  <si>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</si>
  <si>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</si>
  <si>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</si>
  <si>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</si>
  <si>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</si>
  <si>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</si>
  <si>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</si>
  <si>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</si>
  <si>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</si>
  <si>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</si>
  <si>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</si>
  <si>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</si>
  <si>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</si>
  <si>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</si>
  <si>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</si>
  <si>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</si>
  <si>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</si>
  <si>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</si>
  <si>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</si>
  <si>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</si>
  <si>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</si>
  <si>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</si>
  <si>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</si>
  <si>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</si>
  <si>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</si>
  <si>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</si>
  <si>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</si>
  <si>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</si>
  <si>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</si>
  <si>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</si>
  <si>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</si>
  <si>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</si>
  <si>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</si>
  <si>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</si>
  <si>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</si>
  <si>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</si>
  <si>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</si>
  <si>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</si>
  <si>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</si>
  <si>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</si>
  <si>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</si>
  <si>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</si>
  <si>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</si>
  <si>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</si>
  <si>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</si>
  <si>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</si>
  <si>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</si>
  <si>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</si>
  <si>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</si>
  <si>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</si>
  <si>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</si>
  <si>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</si>
  <si>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</si>
  <si>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</si>
  <si>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</si>
  <si>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</si>
  <si>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</si>
  <si>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</si>
  <si>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</si>
  <si>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</si>
  <si>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</si>
  <si>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</si>
  <si>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</si>
  <si>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</si>
  <si>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</si>
  <si>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</si>
  <si>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</si>
  <si>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</si>
  <si>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</si>
  <si>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</si>
  <si>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</si>
  <si>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</si>
  <si>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</si>
  <si>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</si>
  <si>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</si>
  <si>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</si>
  <si>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</si>
  <si>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</si>
  <si>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</si>
  <si>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</si>
  <si>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</si>
  <si>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</si>
  <si>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</si>
  <si>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</si>
  <si>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</si>
  <si>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</si>
  <si>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</si>
  <si>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</si>
  <si>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</si>
  <si>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</si>
  <si>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</si>
  <si>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</si>
  <si>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</si>
  <si>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</si>
  <si>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</si>
  <si>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</si>
  <si>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</si>
  <si>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</si>
  <si>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</si>
  <si>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</si>
  <si>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</si>
  <si>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</si>
  <si>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</si>
  <si>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</si>
  <si>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</si>
  <si>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</si>
  <si>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</si>
  <si>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</si>
  <si>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</si>
  <si>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</si>
  <si>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</si>
  <si>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</si>
  <si>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</si>
  <si>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</si>
  <si>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</si>
  <si>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</si>
  <si>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</si>
  <si>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</si>
  <si>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</si>
  <si>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</si>
  <si>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</si>
  <si>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</si>
  <si>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</si>
  <si>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</si>
  <si>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</si>
  <si>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</si>
  <si>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</si>
  <si>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</si>
  <si>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</si>
  <si>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</si>
  <si>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</si>
  <si>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</si>
  <si>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</si>
  <si>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</si>
  <si>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</si>
  <si>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</si>
  <si>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</si>
  <si>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</si>
  <si>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</si>
  <si>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</si>
  <si>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</si>
  <si>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</si>
  <si>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</si>
  <si>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</si>
  <si>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</si>
  <si>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</si>
  <si>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</si>
  <si>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</si>
  <si>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</si>
  <si>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</si>
  <si>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</si>
  <si>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</si>
  <si>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</si>
  <si>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</si>
  <si>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</si>
  <si>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</si>
  <si>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</si>
  <si>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</si>
  <si>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</si>
  <si>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</si>
  <si>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</si>
  <si>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</si>
  <si>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</si>
  <si>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</si>
  <si>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</si>
  <si>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</si>
  <si>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</si>
  <si>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</si>
  <si>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</si>
  <si>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</si>
  <si>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</si>
  <si>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</si>
  <si>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</si>
  <si>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</si>
  <si>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</si>
  <si>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</si>
  <si>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</si>
  <si>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</si>
  <si>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</si>
  <si>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</si>
  <si>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</si>
  <si>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</si>
  <si>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</si>
  <si>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</si>
  <si>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</si>
  <si>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</si>
  <si>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</si>
  <si>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</si>
  <si>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</si>
  <si>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</si>
  <si>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</si>
  <si>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</si>
  <si>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</si>
  <si>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</si>
  <si>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</si>
  <si>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</si>
  <si>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</si>
  <si>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</si>
  <si>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</si>
  <si>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</si>
  <si>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</si>
  <si>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</si>
  <si>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</si>
  <si>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</si>
  <si>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</si>
  <si>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</si>
  <si>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</si>
  <si>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</si>
  <si>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</si>
  <si>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</si>
  <si>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</si>
  <si>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</si>
  <si>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</si>
  <si>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</si>
  <si>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</si>
  <si>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</si>
  <si>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</si>
  <si>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</si>
  <si>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</si>
  <si>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</si>
  <si>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</si>
  <si>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</si>
  <si>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</si>
  <si>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</si>
  <si>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</si>
  <si>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</si>
  <si>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</si>
  <si>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</si>
  <si>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</si>
  <si>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</si>
  <si>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</si>
  <si>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</si>
  <si>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</si>
  <si>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</si>
  <si>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</si>
  <si>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</si>
  <si>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</si>
  <si>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</si>
  <si>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</si>
  <si>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</si>
  <si>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</si>
  <si>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</si>
  <si>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</si>
  <si>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</si>
  <si>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</si>
  <si>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</si>
  <si>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</si>
  <si>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</si>
  <si>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</si>
  <si>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</si>
  <si>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</si>
  <si>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</si>
  <si>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</si>
  <si>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</si>
  <si>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</si>
  <si>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</si>
  <si>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</si>
  <si>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</si>
  <si>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</si>
  <si>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</si>
  <si>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</si>
  <si>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</si>
  <si>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</si>
  <si>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</si>
  <si>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</si>
  <si>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</si>
  <si>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</si>
  <si>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</si>
  <si>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</si>
  <si>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</si>
  <si>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</si>
  <si>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</si>
  <si>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</si>
  <si>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</si>
  <si>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</si>
  <si>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</si>
  <si>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</si>
  <si>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</si>
  <si>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</si>
  <si>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</si>
  <si>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</si>
  <si>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</si>
  <si>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</si>
  <si>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</si>
  <si>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</si>
  <si>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</si>
  <si>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</si>
  <si>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</si>
  <si>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</si>
  <si>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</si>
  <si>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</si>
  <si>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</si>
  <si>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</si>
  <si>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</si>
  <si>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</si>
  <si>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</si>
  <si>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</si>
  <si>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</si>
  <si>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</si>
  <si>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</si>
  <si>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</si>
  <si>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</si>
  <si>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</si>
  <si>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</si>
  <si>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</si>
  <si>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</si>
  <si>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</si>
  <si>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</si>
  <si>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</si>
  <si>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</si>
  <si>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</si>
  <si>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</si>
  <si>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</si>
  <si>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</si>
  <si>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</si>
  <si>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</si>
  <si>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</si>
  <si>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</si>
  <si>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</si>
  <si>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</si>
  <si>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</si>
  <si>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</si>
  <si>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</si>
  <si>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</si>
  <si>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</si>
  <si>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</si>
  <si>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</si>
  <si>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</si>
  <si>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</si>
  <si>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</si>
  <si>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</si>
  <si>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</si>
  <si>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</si>
  <si>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</si>
  <si>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</si>
  <si>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</si>
  <si>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</si>
  <si>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</si>
  <si>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</si>
  <si>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</si>
  <si>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</si>
  <si>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</si>
  <si>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</si>
  <si>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</si>
  <si>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</si>
  <si>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</si>
  <si>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</si>
  <si>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</si>
  <si>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</si>
  <si>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</si>
  <si>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</si>
  <si>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</si>
  <si>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</si>
  <si>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</si>
  <si>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</si>
  <si>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</si>
  <si>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</si>
  <si>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</si>
  <si>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</si>
  <si>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</si>
  <si>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</si>
  <si>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</si>
  <si>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</si>
  <si>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</si>
  <si>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</si>
  <si>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</si>
  <si>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</si>
  <si>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</si>
  <si>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</si>
  <si>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</si>
  <si>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</si>
  <si>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</si>
  <si>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</si>
  <si>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</si>
  <si>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</si>
  <si>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</si>
  <si>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</si>
  <si>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</si>
  <si>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</si>
  <si>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</si>
  <si>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</si>
  <si>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</si>
  <si>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</si>
  <si>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</si>
  <si>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</si>
  <si>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</si>
  <si>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</si>
  <si>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</si>
  <si>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</si>
  <si>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</si>
  <si>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</si>
  <si>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</si>
  <si>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</si>
  <si>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</si>
  <si>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</si>
  <si>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</si>
  <si>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</si>
  <si>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</si>
  <si>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</si>
  <si>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</si>
  <si>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</si>
  <si>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</si>
  <si>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</si>
  <si>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</si>
  <si>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</si>
  <si>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</si>
  <si>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</si>
  <si>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</si>
  <si>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</si>
  <si>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</si>
  <si>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</si>
  <si>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</si>
  <si>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</si>
  <si>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</si>
  <si>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</si>
  <si>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</si>
  <si>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</si>
  <si>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</si>
  <si>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</si>
  <si>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</si>
  <si>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</si>
  <si>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</si>
  <si>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</si>
  <si>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</si>
  <si>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</si>
  <si>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</si>
  <si>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</si>
  <si>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</si>
  <si>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</si>
  <si>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</si>
  <si>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</si>
  <si>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</si>
  <si>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</si>
  <si>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</si>
  <si>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</si>
  <si>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</si>
  <si>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</si>
  <si>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</si>
  <si>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</si>
  <si>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</si>
  <si>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</si>
  <si>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</si>
  <si>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</si>
  <si>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</si>
  <si>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</si>
  <si>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</si>
  <si>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</si>
  <si>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</si>
  <si>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</si>
  <si>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</si>
  <si>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</si>
  <si>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</si>
  <si>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</si>
  <si>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</si>
  <si>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</si>
  <si>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</si>
  <si>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</si>
  <si>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</si>
  <si>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</si>
  <si>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</si>
  <si>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</si>
  <si>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</si>
  <si>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</si>
  <si>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</si>
  <si>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</si>
  <si>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</si>
  <si>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</si>
  <si>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</si>
  <si>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</si>
  <si>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</si>
  <si>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</si>
  <si>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</si>
  <si>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</si>
  <si>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</si>
  <si>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</si>
  <si>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</si>
  <si>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</si>
  <si>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</si>
  <si>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</si>
  <si>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</si>
  <si>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</si>
  <si>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</si>
  <si>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</si>
  <si>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</si>
  <si>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</si>
  <si>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</si>
  <si>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</si>
  <si>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</si>
  <si>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</si>
  <si>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</si>
  <si>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</si>
  <si>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</si>
  <si>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</si>
  <si>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</si>
  <si>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</si>
  <si>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</si>
  <si>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</si>
  <si>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</si>
  <si>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</si>
  <si>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</si>
  <si>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</si>
  <si>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</si>
  <si>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</si>
  <si>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</si>
  <si>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</si>
  <si>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</si>
  <si>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</si>
  <si>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</si>
  <si>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</si>
  <si>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</si>
  <si>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</si>
  <si>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</si>
  <si>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</si>
  <si>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</si>
  <si>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</si>
  <si>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</si>
  <si>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</si>
  <si>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</si>
  <si>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</si>
  <si>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</si>
  <si>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</si>
  <si>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</si>
  <si>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</si>
  <si>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</si>
  <si>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</si>
  <si>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</si>
  <si>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</si>
  <si>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</si>
  <si>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</si>
  <si>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</si>
  <si>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</si>
  <si>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</si>
  <si>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</si>
  <si>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</si>
  <si>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</si>
  <si>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</si>
  <si>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</si>
  <si>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</si>
  <si>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</si>
  <si>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</si>
  <si>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</si>
  <si>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</si>
  <si>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</si>
  <si>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</si>
  <si>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</si>
  <si>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</si>
  <si>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</si>
  <si>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</si>
  <si>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</si>
  <si>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</si>
  <si>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</si>
  <si>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</si>
  <si>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</si>
  <si>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</si>
  <si>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</si>
  <si>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</si>
  <si>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</si>
  <si>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</si>
  <si>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</si>
  <si>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</si>
  <si>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</si>
  <si>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</si>
  <si>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</si>
  <si>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</si>
  <si>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</si>
  <si>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</si>
  <si>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</si>
  <si>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</si>
  <si>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</si>
  <si>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</si>
  <si>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</si>
  <si>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</si>
  <si>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</si>
  <si>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</si>
  <si>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</si>
  <si>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</si>
  <si>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</si>
  <si>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</si>
  <si>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</si>
  <si>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</si>
  <si>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</si>
  <si>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</si>
  <si>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</si>
  <si>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</si>
  <si>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</si>
  <si>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</si>
  <si>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</si>
  <si>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</si>
  <si>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</si>
  <si>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</si>
  <si>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</si>
  <si>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</si>
  <si>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</si>
  <si>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</si>
  <si>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</si>
  <si>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</si>
  <si>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</si>
  <si>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</si>
  <si>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</si>
  <si>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</si>
  <si>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</si>
  <si>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</si>
  <si>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</si>
  <si>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</si>
  <si>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</si>
  <si>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</si>
  <si>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</si>
  <si>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</si>
  <si>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</si>
  <si>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</si>
  <si>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</si>
  <si>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</si>
  <si>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</si>
  <si>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</si>
  <si>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</si>
  <si>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</si>
  <si>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</si>
  <si>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</si>
  <si>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</si>
  <si>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</si>
  <si>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</si>
  <si>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</si>
  <si>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</si>
  <si>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</si>
  <si>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</si>
  <si>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</si>
  <si>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</si>
  <si>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</si>
  <si>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</si>
  <si>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</si>
  <si>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</si>
  <si>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</si>
  <si>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</si>
  <si>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</si>
  <si>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</si>
  <si>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</si>
  <si>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</si>
  <si>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</si>
  <si>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</si>
  <si>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</si>
  <si>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</si>
  <si>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</si>
  <si>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</si>
  <si>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</si>
  <si>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</si>
  <si>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</si>
  <si>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</si>
  <si>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</si>
  <si>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</si>
  <si>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</si>
  <si>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</si>
  <si>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</si>
  <si>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</si>
  <si>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</si>
  <si>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</si>
  <si>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</si>
  <si>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</si>
  <si>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</si>
  <si>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</si>
  <si>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</si>
  <si>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</si>
  <si>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</si>
  <si>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</si>
  <si>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</si>
  <si>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</si>
  <si>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</si>
  <si>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</si>
  <si>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</si>
  <si>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</si>
  <si>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</si>
  <si>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</si>
  <si>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</si>
  <si>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</si>
  <si>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</si>
  <si>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</si>
  <si>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</si>
  <si>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</si>
  <si>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</si>
  <si>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</si>
  <si>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</si>
  <si>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</si>
  <si>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</si>
  <si>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</si>
  <si>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</si>
  <si>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</si>
  <si>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</si>
  <si>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</si>
  <si>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</si>
  <si>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</si>
  <si>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</si>
  <si>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</si>
  <si>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</si>
  <si>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</si>
  <si>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</si>
  <si>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</si>
  <si>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</si>
  <si>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</si>
  <si>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</si>
  <si>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</si>
  <si>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</si>
  <si>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</si>
  <si>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</si>
  <si>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</si>
  <si>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</si>
  <si>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</si>
  <si>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</si>
  <si>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</si>
  <si>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</si>
  <si>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</si>
  <si>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</si>
  <si>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</si>
  <si>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</si>
  <si>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</si>
  <si>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</si>
  <si>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</si>
  <si>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</si>
  <si>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</si>
  <si>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</si>
  <si>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</si>
  <si>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</si>
  <si>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</si>
  <si>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</si>
  <si>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</si>
  <si>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</si>
  <si>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</si>
  <si>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</si>
  <si>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</si>
  <si>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</si>
  <si>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</si>
  <si>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</si>
  <si>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</si>
  <si>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</si>
  <si>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</si>
  <si>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</si>
  <si>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</si>
  <si>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</si>
  <si>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</si>
  <si>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</si>
  <si>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</si>
  <si>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</si>
  <si>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</si>
  <si>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</si>
  <si>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</si>
  <si>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</si>
  <si>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</si>
  <si>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</si>
  <si>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</si>
  <si>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</si>
  <si>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</si>
  <si>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</si>
  <si>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</si>
  <si>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</si>
  <si>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</si>
  <si>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</si>
  <si>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</si>
  <si>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</si>
  <si>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</si>
  <si>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</si>
  <si>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</si>
  <si>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</si>
  <si>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</si>
  <si>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</si>
  <si>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</si>
  <si>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</si>
  <si>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</si>
  <si>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</si>
  <si>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</si>
  <si>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</si>
  <si>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</si>
  <si>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</si>
  <si>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</si>
  <si>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</si>
  <si>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</si>
  <si>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</si>
  <si>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</si>
  <si>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</si>
  <si>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</si>
  <si>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</si>
  <si>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</si>
  <si>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</si>
  <si>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</si>
  <si>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</si>
  <si>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</si>
  <si>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</si>
  <si>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</si>
  <si>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</si>
  <si>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</si>
  <si>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</si>
  <si>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</si>
  <si>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</si>
  <si>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</si>
  <si>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</si>
  <si>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</si>
  <si>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</si>
  <si>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</si>
  <si>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</si>
  <si>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</si>
  <si>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</si>
  <si>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</si>
  <si>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</si>
  <si>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</si>
  <si>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</si>
  <si>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</si>
  <si>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</si>
  <si>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</si>
  <si>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</si>
  <si>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</si>
  <si>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</si>
  <si>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</si>
  <si>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</si>
  <si>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</si>
  <si>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</si>
  <si>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</si>
  <si>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</si>
  <si>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</si>
  <si>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</si>
  <si>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</si>
  <si>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</si>
  <si>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</si>
  <si>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</si>
  <si>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</si>
  <si>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</si>
  <si>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</si>
  <si>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</si>
  <si>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</si>
  <si>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</si>
  <si>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</si>
  <si>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</si>
  <si>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</si>
  <si>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</si>
  <si>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</si>
  <si>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</si>
  <si>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</si>
  <si>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</si>
  <si>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</si>
  <si>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</si>
  <si>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</si>
  <si>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</si>
  <si>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</si>
  <si>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</si>
  <si>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</si>
  <si>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</si>
  <si>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</si>
  <si>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</si>
  <si>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</si>
  <si>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</si>
  <si>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</si>
  <si>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</si>
  <si>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</si>
  <si>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</si>
  <si>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</si>
  <si>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</si>
  <si>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</si>
  <si>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</si>
  <si>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</si>
  <si>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</si>
  <si>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</si>
  <si>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</si>
  <si>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</si>
  <si>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</si>
  <si>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</si>
  <si>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</si>
  <si>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</si>
  <si>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</si>
  <si>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</si>
  <si>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</si>
  <si>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</si>
  <si>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</si>
  <si>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</si>
  <si>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</si>
  <si>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</si>
  <si>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</si>
  <si>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</si>
  <si>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</si>
  <si>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</si>
  <si>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</si>
  <si>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</si>
  <si>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</si>
  <si>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</si>
  <si>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</si>
  <si>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</si>
  <si>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</si>
  <si>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</si>
  <si>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</si>
  <si>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</si>
  <si>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</si>
  <si>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</si>
  <si>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</si>
  <si>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</si>
  <si>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</si>
  <si>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</si>
  <si>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</si>
  <si>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</si>
  <si>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</si>
  <si>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</si>
  <si>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</si>
  <si>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</si>
  <si>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</si>
  <si>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</si>
  <si>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</si>
  <si>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</si>
  <si>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</si>
  <si>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</si>
  <si>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</si>
  <si>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</si>
  <si>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</si>
  <si>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</si>
  <si>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</si>
  <si>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</si>
  <si>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</si>
  <si>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</si>
  <si>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</si>
  <si>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</si>
  <si>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</si>
  <si>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</si>
  <si>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</si>
  <si>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</si>
  <si>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</si>
  <si>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</si>
  <si>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</si>
  <si>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</si>
  <si>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</si>
  <si>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</si>
  <si>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</si>
  <si>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</si>
  <si>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</si>
  <si>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</si>
  <si>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</si>
  <si>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</si>
  <si>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</si>
  <si>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</si>
  <si>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</si>
  <si>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</si>
  <si>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</si>
  <si>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</si>
  <si>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</si>
  <si>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</si>
  <si>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</si>
  <si>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</si>
  <si>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</si>
  <si>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</si>
  <si>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</si>
  <si>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</si>
  <si>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</si>
  <si>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</si>
  <si>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</si>
  <si>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</si>
  <si>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</si>
  <si>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</si>
  <si>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</si>
  <si>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</si>
  <si>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</si>
  <si>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</si>
  <si>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</si>
  <si>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</si>
  <si>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</si>
  <si>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</si>
  <si>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</si>
  <si>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</si>
  <si>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</si>
  <si>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</si>
  <si>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</si>
  <si>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</si>
  <si>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</si>
  <si>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</si>
  <si>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</si>
  <si>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</si>
  <si>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</si>
  <si>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</si>
  <si>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</si>
  <si>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</si>
  <si>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</si>
  <si>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</si>
  <si>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</si>
  <si>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</si>
  <si>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</si>
  <si>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</si>
  <si>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</si>
  <si>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</si>
  <si>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</si>
  <si>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</si>
  <si>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</si>
  <si>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</si>
  <si>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</si>
  <si>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</si>
  <si>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</si>
  <si>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</si>
  <si>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</si>
  <si>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</si>
  <si>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</si>
  <si>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</si>
  <si>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</si>
  <si>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</si>
  <si>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</si>
  <si>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</si>
  <si>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</si>
  <si>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</si>
  <si>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</si>
  <si>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</si>
  <si>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</si>
  <si>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</si>
  <si>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</si>
  <si>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</si>
  <si>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</si>
  <si>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</si>
  <si>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</si>
  <si>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</si>
  <si>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</si>
  <si>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</si>
  <si>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</si>
  <si>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</si>
  <si>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</si>
  <si>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</si>
  <si>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</si>
  <si>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</si>
  <si>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</si>
  <si>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</si>
  <si>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</si>
  <si>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</si>
  <si>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</si>
  <si>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</si>
  <si>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</si>
  <si>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</si>
  <si>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</si>
  <si>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</si>
  <si>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</si>
  <si>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</si>
  <si>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</si>
  <si>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</si>
  <si>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</si>
  <si>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</si>
  <si>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</si>
  <si>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</si>
  <si>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</si>
  <si>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</si>
  <si>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</si>
  <si>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</si>
  <si>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</si>
  <si>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</si>
  <si>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</si>
  <si>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</si>
  <si>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</si>
  <si>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</si>
  <si>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</si>
  <si>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</si>
  <si>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</si>
  <si>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</si>
  <si>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</si>
  <si>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</si>
  <si>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</si>
  <si>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</si>
  <si>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</si>
  <si>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</si>
  <si>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</si>
  <si>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</si>
  <si>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</si>
  <si>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</si>
  <si>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</si>
  <si>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</si>
  <si>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</si>
  <si>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</si>
  <si>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</si>
  <si>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</si>
  <si>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</si>
  <si>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</si>
  <si>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</si>
  <si>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</si>
  <si>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</si>
  <si>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</si>
  <si>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</si>
  <si>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</si>
  <si>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</si>
  <si>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</si>
  <si>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</si>
  <si>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</si>
  <si>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</si>
  <si>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</si>
  <si>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</si>
  <si>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</si>
  <si>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</si>
  <si>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</si>
  <si>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</si>
  <si>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</si>
  <si>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</si>
  <si>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</si>
  <si>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</si>
  <si>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</si>
  <si>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</si>
  <si>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</si>
  <si>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</si>
  <si>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</si>
  <si>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</si>
  <si>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</si>
  <si>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</si>
  <si>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</si>
  <si>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</si>
  <si>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</si>
  <si>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</si>
  <si>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</si>
  <si>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</si>
  <si>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</si>
  <si>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</si>
  <si>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</si>
  <si>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</si>
  <si>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</si>
  <si>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</si>
  <si>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</si>
  <si>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</si>
  <si>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</si>
  <si>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</si>
  <si>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</si>
  <si>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</si>
  <si>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</si>
  <si>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</si>
  <si>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</si>
  <si>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</si>
  <si>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</si>
  <si>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</si>
  <si>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</si>
  <si>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</si>
  <si>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</si>
  <si>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</si>
  <si>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</si>
  <si>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</si>
  <si>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</si>
  <si>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</si>
  <si>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</si>
  <si>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</si>
  <si>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</si>
  <si>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</si>
  <si>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</si>
  <si>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</si>
  <si>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</si>
  <si>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</si>
  <si>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</si>
  <si>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</si>
  <si>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</si>
  <si>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</si>
  <si>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</si>
  <si>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</si>
  <si>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</si>
  <si>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</si>
  <si>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</si>
  <si>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</si>
  <si>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</si>
  <si>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</si>
  <si>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</si>
  <si>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</si>
  <si>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</si>
  <si>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</si>
  <si>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</si>
  <si>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</si>
  <si>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</si>
  <si>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</si>
  <si>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</si>
  <si>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</si>
  <si>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</si>
  <si>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</si>
  <si>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</si>
  <si>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</si>
  <si>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</si>
  <si>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</si>
  <si>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</si>
  <si>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</si>
  <si>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</si>
  <si>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</si>
  <si>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</si>
  <si>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</si>
  <si>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</si>
  <si>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</si>
  <si>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</si>
  <si>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</si>
  <si>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</si>
  <si>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</si>
  <si>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</si>
  <si>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</si>
  <si>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</si>
  <si>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</si>
  <si>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</si>
  <si>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</si>
  <si>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</si>
  <si>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</si>
  <si>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</si>
  <si>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</si>
  <si>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</si>
  <si>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</si>
  <si>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</si>
  <si>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</si>
  <si>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</si>
  <si>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</si>
  <si>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</si>
  <si>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</si>
  <si>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</si>
  <si>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</si>
  <si>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</si>
  <si>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</si>
  <si>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</si>
  <si>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</si>
  <si>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</si>
  <si>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</si>
  <si>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</si>
  <si>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</si>
  <si>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</si>
  <si>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</si>
  <si>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</si>
  <si>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</si>
  <si>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</si>
  <si>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</si>
  <si>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</si>
  <si>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</si>
  <si>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</si>
  <si>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</si>
  <si>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</si>
  <si>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</si>
  <si>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</si>
  <si>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</si>
  <si>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</si>
  <si>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</si>
  <si>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</si>
  <si>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</si>
  <si>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</si>
  <si>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</si>
  <si>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</si>
  <si>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</si>
  <si>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</si>
  <si>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</si>
  <si>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</si>
  <si>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</si>
  <si>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</si>
  <si>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</si>
  <si>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</si>
  <si>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</si>
  <si>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</si>
  <si>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</si>
  <si>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</si>
  <si>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</si>
  <si>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</si>
  <si>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</si>
  <si>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</si>
  <si>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</si>
  <si>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</si>
  <si>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</si>
  <si>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</si>
  <si>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</si>
  <si>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</si>
  <si>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</si>
  <si>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</si>
  <si>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</si>
  <si>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</si>
  <si>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</si>
  <si>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</si>
  <si>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</si>
  <si>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</si>
  <si>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</si>
  <si>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</si>
  <si>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</si>
  <si>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</si>
  <si>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</si>
  <si>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</si>
  <si>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</si>
  <si>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</si>
  <si>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</si>
  <si>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</si>
  <si>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</si>
  <si>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</si>
  <si>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</si>
  <si>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</si>
  <si>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</si>
  <si>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</si>
  <si>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</si>
  <si>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</si>
  <si>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</si>
  <si>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</si>
  <si>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</si>
  <si>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</si>
  <si>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</si>
  <si>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</si>
  <si>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</si>
  <si>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</si>
  <si>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</si>
  <si>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</si>
  <si>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</si>
  <si>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</si>
  <si>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</si>
  <si>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</si>
  <si>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</si>
  <si>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</si>
  <si>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</si>
  <si>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</si>
  <si>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</si>
  <si>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</si>
  <si>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</si>
  <si>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</si>
  <si>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</si>
  <si>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</si>
  <si>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</si>
  <si>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</si>
  <si>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</si>
  <si>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</si>
  <si>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</si>
  <si>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</si>
  <si>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</si>
  <si>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</si>
  <si>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</si>
  <si>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</si>
  <si>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</si>
  <si>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</si>
  <si>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</si>
  <si>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</si>
  <si>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</si>
  <si>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</si>
  <si>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</si>
  <si>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</si>
  <si>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</si>
  <si>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</si>
  <si>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</si>
  <si>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</si>
  <si>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</si>
  <si>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</si>
  <si>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</si>
  <si>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</si>
  <si>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</si>
  <si>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</si>
  <si>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</si>
  <si>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</si>
  <si>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</si>
  <si>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</si>
  <si>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</si>
  <si>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</si>
  <si>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</si>
  <si>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</si>
  <si>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</si>
  <si>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</si>
  <si>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</si>
  <si>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</si>
  <si>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</si>
  <si>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</si>
  <si>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</si>
  <si>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</si>
  <si>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</si>
  <si>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</si>
  <si>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</si>
  <si>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</si>
  <si>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</si>
  <si>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</si>
  <si>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</si>
  <si>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</si>
  <si>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</si>
  <si>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</si>
  <si>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</si>
  <si>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</si>
  <si>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</si>
  <si>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</si>
  <si>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</si>
  <si>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</si>
  <si>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</si>
  <si>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</si>
  <si>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</si>
  <si>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</si>
  <si>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</si>
  <si>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</si>
  <si>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</si>
  <si>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</si>
  <si>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</si>
  <si>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</si>
  <si>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</si>
  <si>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</si>
  <si>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</si>
  <si>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</si>
  <si>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</si>
  <si>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</si>
  <si>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</si>
  <si>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</si>
  <si>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</si>
  <si>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</si>
  <si>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</si>
  <si>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</si>
  <si>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</si>
  <si>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</si>
  <si>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</si>
  <si>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</si>
  <si>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</si>
  <si>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</si>
  <si>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</si>
  <si>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</si>
  <si>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</si>
  <si>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</si>
  <si>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</si>
  <si>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</si>
  <si>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</si>
  <si>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</si>
  <si>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</si>
  <si>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</si>
  <si>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</si>
  <si>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</si>
  <si>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</si>
  <si>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</si>
  <si>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</si>
  <si>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</si>
  <si>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</si>
  <si>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</si>
  <si>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</si>
  <si>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</si>
  <si>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</si>
  <si>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</si>
  <si>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</si>
  <si>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</si>
  <si>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</si>
  <si>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</si>
  <si>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</si>
  <si>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</si>
  <si>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</si>
  <si>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</si>
  <si>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</si>
  <si>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</si>
  <si>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</si>
  <si>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</si>
  <si>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</si>
  <si>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</si>
  <si>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</si>
  <si>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</si>
  <si>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</si>
  <si>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</si>
  <si>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</si>
  <si>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</si>
  <si>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</si>
  <si>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</si>
  <si>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</si>
  <si>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</si>
  <si>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</si>
  <si>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</si>
  <si>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</si>
  <si>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</si>
  <si>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</si>
  <si>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</si>
  <si>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</si>
  <si>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</si>
  <si>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</si>
  <si>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</si>
  <si>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</si>
  <si>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</si>
  <si>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</si>
  <si>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</si>
  <si>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</si>
  <si>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</si>
  <si>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</si>
  <si>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</si>
  <si>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</si>
  <si>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</si>
  <si>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</si>
  <si>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</si>
  <si>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</si>
  <si>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</si>
  <si>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</si>
  <si>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</si>
  <si>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</si>
  <si>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</si>
  <si>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</si>
  <si>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</si>
  <si>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</si>
  <si>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</si>
  <si>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</si>
  <si>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</si>
  <si>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</si>
  <si>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</si>
  <si>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</si>
  <si>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</si>
  <si>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</si>
  <si>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</si>
  <si>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</si>
  <si>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</si>
  <si>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</si>
  <si>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</si>
  <si>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</si>
  <si>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</si>
  <si>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</si>
  <si>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</si>
  <si>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</si>
  <si>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</si>
  <si>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</si>
  <si>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</si>
  <si>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</si>
  <si>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</si>
  <si>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</si>
  <si>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</si>
  <si>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</si>
  <si>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</si>
  <si>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</si>
  <si>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</si>
  <si>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</si>
  <si>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</si>
  <si>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</si>
  <si>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</si>
  <si>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</si>
  <si>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</si>
  <si>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</si>
  <si>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</si>
  <si>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</si>
  <si>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</si>
  <si>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</si>
  <si>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</si>
  <si>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</si>
  <si>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</si>
  <si>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</si>
  <si>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</si>
  <si>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</si>
  <si>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</si>
  <si>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</si>
  <si>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</si>
  <si>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</si>
  <si>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</si>
  <si>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</si>
  <si>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</si>
  <si>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</si>
  <si>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</si>
  <si>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</si>
  <si>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</si>
  <si>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</si>
  <si>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</si>
  <si>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</si>
  <si>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</si>
  <si>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</si>
  <si>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</si>
  <si>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</si>
  <si>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</si>
  <si>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</si>
  <si>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</si>
  <si>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</si>
  <si>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</si>
  <si>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</si>
  <si>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</si>
  <si>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</si>
  <si>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</si>
  <si>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</si>
  <si>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</si>
  <si>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</si>
  <si>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</si>
  <si>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</si>
  <si>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</si>
  <si>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</si>
  <si>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</si>
  <si>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</si>
  <si>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</si>
  <si>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</si>
  <si>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</si>
  <si>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</si>
  <si>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</si>
  <si>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</si>
  <si>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</si>
  <si>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</si>
  <si>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</si>
  <si>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</si>
  <si>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</si>
  <si>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</si>
  <si>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</si>
  <si>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</si>
  <si>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</si>
  <si>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</si>
  <si>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</si>
  <si>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</si>
  <si>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</si>
  <si>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</si>
  <si>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</si>
  <si>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</si>
  <si>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</si>
  <si>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</si>
  <si>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</si>
  <si>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</si>
  <si>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</si>
  <si>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</si>
  <si>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</si>
  <si>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</si>
  <si>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</si>
  <si>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</si>
  <si>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</si>
  <si>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</si>
  <si>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</si>
  <si>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</si>
  <si>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</si>
  <si>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</si>
  <si>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</si>
  <si>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</si>
  <si>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</si>
  <si>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</si>
  <si>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</si>
  <si>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</si>
  <si>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</si>
  <si>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</si>
  <si>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</si>
  <si>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</si>
  <si>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</si>
  <si>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</si>
  <si>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</si>
  <si>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</si>
  <si>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</si>
  <si>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</si>
  <si>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</si>
  <si>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</si>
  <si>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</si>
  <si>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</si>
  <si>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</si>
  <si>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</si>
  <si>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</si>
  <si>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</si>
  <si>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</si>
  <si>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</si>
  <si>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</si>
  <si>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</si>
  <si>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</si>
  <si>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</si>
  <si>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</si>
  <si>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</si>
  <si>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</si>
  <si>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</si>
  <si>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</si>
  <si>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</si>
  <si>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</si>
  <si>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</si>
  <si>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</si>
  <si>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</si>
  <si>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</si>
  <si>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</si>
  <si>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</si>
  <si>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</si>
  <si>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</si>
  <si>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</si>
  <si>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</si>
  <si>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</si>
  <si>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</si>
  <si>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</si>
  <si>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</si>
  <si>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</si>
  <si>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</si>
  <si>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</si>
  <si>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</si>
  <si>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</si>
  <si>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</si>
  <si>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</si>
  <si>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</si>
  <si>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</si>
  <si>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</si>
  <si>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</si>
  <si>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</si>
  <si>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</si>
  <si>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</si>
  <si>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</si>
  <si>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</si>
  <si>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</si>
  <si>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</si>
  <si>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</si>
  <si>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</si>
  <si>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</si>
  <si>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</si>
  <si>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</si>
  <si>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</si>
  <si>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</si>
  <si>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</si>
  <si>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</si>
  <si>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</si>
  <si>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</si>
  <si>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</si>
  <si>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</si>
  <si>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</si>
  <si>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</si>
  <si>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</si>
  <si>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</si>
  <si>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</si>
  <si>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</si>
  <si>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</si>
  <si>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</si>
  <si>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</si>
  <si>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</si>
  <si>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</si>
  <si>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</si>
  <si>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</si>
  <si>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</si>
  <si>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</si>
  <si>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</si>
  <si>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</si>
  <si>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</si>
  <si>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</si>
  <si>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</si>
  <si>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</si>
  <si>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</si>
  <si>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</si>
  <si>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</si>
  <si>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</si>
  <si>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</si>
  <si>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</si>
  <si>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</si>
  <si>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</si>
  <si>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</si>
  <si>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</si>
  <si>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</si>
  <si>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</si>
  <si>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</si>
  <si>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</si>
  <si>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</si>
  <si>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</si>
  <si>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</si>
  <si>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</si>
  <si>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</si>
  <si>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</si>
  <si>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</si>
  <si>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</si>
  <si>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</si>
  <si>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</si>
  <si>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</si>
  <si>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</si>
  <si>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</si>
  <si>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</si>
  <si>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</si>
  <si>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</si>
  <si>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</si>
  <si>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</si>
  <si>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</si>
  <si>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</si>
  <si>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</si>
  <si>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</si>
  <si>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</si>
  <si>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</si>
  <si>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</si>
  <si>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</si>
  <si>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</si>
  <si>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</si>
  <si>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</si>
  <si>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</si>
  <si>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</si>
  <si>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</si>
  <si>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</si>
  <si>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</si>
  <si>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</si>
  <si>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</si>
  <si>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</si>
  <si>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</si>
  <si>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</si>
  <si>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</si>
  <si>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</si>
  <si>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</si>
  <si>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</si>
  <si>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</si>
  <si>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</si>
  <si>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</si>
  <si>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</si>
  <si>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</si>
  <si>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</si>
  <si>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</si>
  <si>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</si>
  <si>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</si>
  <si>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</si>
  <si>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</si>
  <si>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</si>
  <si>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</si>
  <si>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</si>
  <si>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</si>
  <si>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</si>
  <si>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</si>
  <si>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</si>
  <si>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</si>
  <si>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</si>
  <si>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</si>
  <si>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</si>
  <si>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</si>
  <si>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</si>
  <si>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</si>
  <si>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</si>
  <si>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</si>
  <si>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</si>
  <si>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</si>
  <si>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</si>
  <si>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</si>
  <si>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</si>
  <si>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</si>
  <si>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</si>
  <si>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</si>
  <si>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</si>
  <si>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</si>
  <si>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</si>
  <si>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</si>
  <si>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</si>
  <si>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</si>
  <si>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</si>
  <si>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</si>
  <si>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</si>
  <si>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</si>
  <si>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</si>
  <si>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</si>
  <si>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</si>
  <si>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</si>
  <si>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</si>
  <si>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</si>
  <si>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</si>
  <si>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</si>
  <si>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</si>
  <si>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</si>
  <si>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</si>
  <si>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</si>
  <si>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</si>
  <si>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</si>
  <si>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</si>
  <si>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</si>
  <si>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</si>
  <si>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</si>
  <si>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</si>
  <si>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</si>
  <si>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</si>
  <si>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</si>
  <si>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</si>
  <si>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</si>
  <si>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</si>
  <si>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</si>
  <si>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</si>
  <si>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</si>
  <si>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</si>
  <si>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</si>
  <si>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</si>
  <si>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</si>
  <si>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</si>
  <si>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</si>
  <si>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</si>
  <si>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</si>
  <si>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</si>
  <si>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</si>
  <si>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</si>
  <si>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</si>
  <si>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</si>
  <si>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</si>
  <si>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</si>
  <si>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</si>
  <si>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</si>
  <si>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</si>
  <si>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</si>
  <si>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</si>
  <si>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</si>
  <si>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</si>
  <si>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</si>
  <si>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</si>
  <si>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</si>
  <si>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</si>
  <si>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</si>
  <si>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</si>
  <si>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</si>
  <si>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</si>
  <si>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</si>
  <si>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</si>
  <si>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</si>
  <si>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</si>
  <si>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</si>
  <si>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</si>
  <si>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</si>
  <si>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</si>
  <si>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</si>
  <si>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</si>
  <si>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</si>
  <si>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</si>
  <si>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</si>
  <si>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</si>
  <si>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</si>
  <si>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</si>
  <si>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</si>
  <si>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</si>
  <si>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</si>
  <si>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</si>
  <si>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</si>
  <si>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</si>
  <si>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</si>
  <si>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</si>
  <si>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</si>
  <si>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</si>
  <si>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</si>
  <si>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</si>
  <si>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</si>
  <si>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</si>
  <si>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</si>
  <si>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</si>
  <si>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</si>
  <si>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</si>
  <si>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</si>
  <si>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</si>
  <si>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</si>
  <si>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</si>
  <si>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</si>
  <si>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</si>
  <si>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</si>
  <si>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</si>
  <si>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</si>
  <si>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</si>
  <si>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</si>
  <si>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</si>
  <si>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</si>
  <si>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</si>
  <si>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</si>
  <si>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</si>
  <si>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</si>
  <si>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</si>
  <si>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</si>
  <si>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</si>
  <si>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</si>
  <si>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</si>
  <si>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</si>
  <si>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</si>
  <si>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</si>
  <si>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</si>
  <si>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</si>
  <si>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</si>
  <si>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</si>
  <si>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</si>
  <si>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</si>
  <si>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</si>
  <si>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</si>
  <si>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</si>
  <si>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</si>
  <si>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</si>
  <si>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</si>
  <si>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</si>
  <si>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</si>
  <si>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</si>
  <si>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</si>
  <si>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</si>
  <si>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</si>
  <si>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</si>
  <si>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</si>
  <si>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</si>
  <si>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</si>
  <si>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</si>
  <si>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</si>
  <si>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</si>
  <si>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</si>
  <si>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</si>
  <si>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</si>
  <si>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</si>
  <si>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</si>
  <si>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</si>
  <si>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</si>
  <si>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</si>
  <si>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</si>
  <si>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</si>
  <si>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</si>
  <si>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</si>
  <si>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</si>
  <si>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</si>
  <si>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</si>
  <si>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</si>
  <si>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</si>
  <si>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</si>
  <si>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</si>
  <si>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</si>
  <si>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</si>
  <si>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</si>
  <si>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</si>
  <si>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</si>
  <si>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</si>
  <si>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</si>
  <si>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</si>
  <si>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</si>
  <si>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</si>
  <si>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</si>
  <si>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</si>
  <si>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</si>
  <si>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</si>
  <si>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</si>
  <si>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</si>
  <si>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</si>
  <si>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</si>
  <si>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</si>
  <si>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</si>
  <si>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</si>
  <si>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</si>
  <si>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</si>
  <si>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</si>
  <si>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</si>
  <si>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</si>
  <si>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</si>
  <si>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</si>
  <si>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</si>
  <si>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</si>
  <si>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</si>
  <si>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</si>
  <si>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</si>
  <si>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</si>
  <si>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</si>
  <si>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</si>
  <si>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</si>
  <si>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</si>
  <si>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</si>
  <si>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</si>
  <si>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</si>
  <si>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</si>
  <si>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</si>
  <si>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</si>
  <si>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</si>
  <si>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</si>
  <si>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</si>
  <si>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</si>
  <si>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</si>
  <si>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</si>
  <si>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</si>
  <si>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</si>
  <si>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</si>
  <si>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</si>
  <si>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</si>
  <si>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</si>
  <si>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</si>
  <si>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</si>
  <si>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</si>
  <si>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</si>
  <si>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</si>
  <si>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</si>
  <si>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</si>
  <si>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</si>
  <si>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</si>
  <si>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</si>
  <si>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</si>
  <si>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</si>
  <si>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</si>
  <si>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</si>
  <si>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</si>
  <si>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</si>
  <si>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</si>
  <si>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</si>
  <si>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</si>
  <si>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</si>
  <si>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</si>
  <si>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</si>
  <si>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</si>
  <si>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</si>
  <si>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</si>
  <si>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</si>
  <si>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</si>
  <si>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</si>
  <si>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</si>
  <si>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</si>
  <si>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</si>
  <si>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</si>
  <si>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</si>
  <si>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</si>
  <si>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</si>
  <si>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</si>
  <si>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</si>
  <si>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</si>
  <si>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</si>
  <si>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</si>
  <si>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</si>
  <si>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</si>
  <si>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</si>
  <si>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</si>
  <si>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</si>
  <si>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</si>
  <si>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</si>
  <si>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</si>
  <si>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</si>
  <si>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</si>
  <si>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</si>
  <si>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</si>
  <si>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</si>
  <si>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</si>
  <si>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</si>
  <si>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</si>
  <si>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</si>
  <si>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</si>
  <si>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</si>
  <si>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</si>
  <si>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</si>
  <si>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</si>
  <si>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</si>
  <si>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</si>
  <si>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</si>
  <si>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</si>
  <si>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</si>
  <si>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</si>
  <si>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</si>
  <si>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</si>
  <si>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</si>
  <si>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</si>
  <si>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</si>
  <si>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</si>
  <si>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</si>
  <si>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</si>
  <si>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</si>
  <si>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</si>
  <si>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</si>
  <si>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</si>
  <si>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</si>
  <si>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</si>
  <si>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</si>
  <si>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</si>
  <si>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</si>
  <si>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</si>
  <si>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</si>
  <si>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</si>
  <si>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</si>
  <si>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</si>
  <si>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</si>
  <si>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</si>
  <si>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</si>
  <si>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</si>
  <si>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</si>
  <si>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</si>
  <si>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</si>
  <si>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</si>
  <si>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</si>
  <si>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</si>
  <si>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</si>
  <si>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</si>
  <si>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</si>
  <si>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</si>
  <si>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</si>
  <si>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</si>
  <si>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</si>
  <si>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</si>
  <si>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</si>
  <si>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</si>
  <si>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</si>
  <si>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</si>
  <si>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</si>
  <si>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</si>
  <si>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</si>
  <si>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</si>
  <si>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</si>
  <si>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</si>
  <si>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</si>
  <si>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</si>
  <si>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</si>
  <si>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</si>
  <si>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</si>
  <si>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</si>
  <si>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</si>
  <si>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</si>
  <si>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</si>
  <si>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</si>
  <si>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</si>
  <si>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</si>
  <si>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</si>
  <si>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</si>
  <si>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</si>
  <si>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</si>
  <si>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</si>
  <si>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</si>
  <si>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</si>
  <si>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</si>
  <si>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</si>
  <si>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</si>
  <si>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</si>
  <si>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</si>
  <si>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</si>
  <si>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</si>
  <si>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</si>
  <si>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</si>
  <si>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</si>
  <si>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</si>
  <si>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</si>
  <si>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</si>
  <si>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</si>
  <si>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</si>
  <si>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</si>
  <si>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</si>
  <si>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</si>
  <si>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</si>
  <si>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</si>
  <si>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</si>
  <si>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</si>
  <si>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</si>
  <si>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</si>
  <si>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</si>
  <si>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</si>
  <si>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</si>
  <si>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</si>
  <si>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</si>
  <si>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</si>
  <si>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</si>
  <si>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</si>
  <si>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</si>
  <si>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</si>
  <si>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</si>
  <si>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</si>
  <si>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</si>
  <si>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</si>
  <si>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</si>
  <si>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</si>
  <si>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</si>
  <si>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</si>
  <si>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</si>
  <si>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</si>
  <si>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</si>
  <si>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</si>
  <si>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</si>
  <si>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</si>
  <si>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</si>
  <si>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</si>
  <si>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</si>
  <si>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</si>
  <si>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</si>
  <si>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</si>
  <si>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</si>
  <si>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</si>
  <si>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</si>
  <si>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</si>
  <si>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</si>
  <si>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</si>
  <si>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</si>
  <si>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</si>
  <si>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</si>
  <si>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</si>
  <si>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</si>
  <si>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</si>
  <si>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</si>
  <si>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</si>
  <si>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</si>
  <si>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</si>
  <si>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</si>
  <si>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</si>
  <si>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</si>
  <si>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</si>
  <si>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</si>
  <si>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</si>
  <si>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</si>
  <si>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</si>
  <si>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</si>
  <si>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</si>
  <si>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</si>
  <si>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</si>
  <si>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</si>
  <si>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</si>
  <si>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</si>
  <si>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</si>
  <si>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</si>
  <si>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</si>
  <si>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</si>
  <si>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</si>
  <si>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</si>
  <si>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</si>
  <si>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</si>
  <si>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</si>
  <si>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</si>
  <si>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</si>
  <si>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</si>
  <si>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</si>
  <si>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</si>
  <si>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</si>
  <si>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</si>
  <si>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</si>
  <si>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</si>
  <si>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</si>
  <si>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</si>
  <si>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</si>
  <si>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</si>
  <si>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</si>
  <si>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</si>
  <si>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</si>
  <si>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</si>
  <si>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</si>
  <si>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</si>
  <si>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</si>
  <si>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</si>
  <si>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</si>
  <si>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</si>
  <si>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</si>
  <si>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</si>
  <si>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</si>
  <si>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</si>
  <si>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</si>
  <si>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</si>
  <si>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</si>
  <si>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</si>
  <si>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</si>
  <si>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</si>
  <si>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</si>
  <si>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</si>
  <si>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</si>
  <si>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</si>
  <si>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</si>
  <si>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</si>
  <si>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</si>
  <si>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</si>
  <si>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</si>
  <si>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</si>
  <si>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</si>
  <si>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</si>
  <si>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</si>
  <si>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</si>
  <si>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</si>
  <si>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</si>
  <si>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</si>
  <si>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</si>
  <si>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</si>
  <si>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</si>
  <si>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</si>
  <si>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</si>
  <si>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</si>
  <si>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</si>
  <si>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</si>
  <si>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</si>
  <si>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</si>
  <si>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</si>
  <si>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</si>
  <si>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</si>
  <si>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</si>
  <si>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</si>
  <si>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</si>
  <si>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</si>
  <si>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</si>
  <si>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</si>
  <si>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</si>
  <si>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</si>
  <si>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</si>
  <si>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</si>
  <si>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</si>
  <si>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</si>
  <si>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</si>
  <si>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</si>
  <si>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</si>
  <si>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</si>
  <si>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</si>
  <si>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</si>
  <si>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</si>
  <si>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</si>
  <si>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</si>
  <si>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</si>
  <si>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</si>
  <si>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</si>
  <si>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</si>
  <si>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</si>
  <si>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</si>
  <si>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</si>
  <si>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</si>
  <si>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</si>
  <si>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</si>
  <si>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</si>
  <si>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</si>
  <si>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</si>
  <si>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</si>
  <si>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</si>
  <si>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</si>
  <si>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</si>
  <si>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</si>
  <si>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</si>
  <si>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</si>
  <si>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</si>
  <si>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</si>
  <si>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</si>
  <si>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</si>
  <si>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</si>
  <si>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</si>
  <si>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</si>
  <si>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</si>
  <si>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</si>
  <si>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</si>
  <si>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</si>
  <si>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</si>
  <si>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</si>
  <si>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</si>
  <si>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</si>
  <si>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</si>
  <si>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</si>
  <si>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</si>
  <si>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</si>
  <si>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</si>
  <si>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</si>
  <si>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</si>
  <si>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</si>
  <si>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</si>
  <si>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</si>
  <si>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</si>
  <si>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</si>
  <si>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</si>
  <si>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</si>
  <si>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</si>
  <si>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</si>
  <si>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</si>
  <si>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</si>
  <si>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</si>
  <si>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</si>
  <si>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</si>
  <si>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</si>
  <si>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</si>
  <si>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</si>
  <si>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</si>
  <si>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</si>
  <si>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</si>
  <si>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</si>
  <si>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</si>
  <si>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</si>
  <si>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</si>
  <si>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</si>
  <si>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</si>
  <si>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</si>
  <si>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</si>
  <si>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</si>
  <si>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</si>
  <si>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</si>
  <si>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</si>
  <si>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</si>
  <si>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</si>
  <si>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</si>
  <si>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</si>
  <si>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</si>
  <si>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</si>
  <si>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</si>
  <si>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</si>
  <si>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</si>
  <si>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</si>
  <si>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</si>
  <si>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</si>
  <si>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</si>
  <si>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</si>
  <si>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</si>
  <si>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</si>
  <si>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</si>
  <si>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</si>
  <si>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</si>
  <si>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</si>
  <si>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</si>
  <si>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</si>
  <si>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</si>
  <si>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</si>
  <si>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</si>
  <si>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</si>
  <si>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</si>
  <si>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</si>
  <si>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</si>
  <si>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</si>
  <si>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</si>
  <si>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</si>
  <si>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</si>
  <si>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</si>
  <si>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</si>
  <si>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</si>
  <si>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</si>
  <si>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</si>
  <si>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</si>
  <si>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</si>
  <si>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</si>
  <si>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</si>
  <si>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</si>
  <si>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</si>
  <si>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</si>
  <si>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</si>
  <si>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</si>
  <si>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</si>
  <si>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</si>
  <si>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</si>
  <si>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</si>
  <si>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</si>
  <si>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</si>
  <si>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</si>
  <si>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</si>
  <si>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</si>
  <si>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</si>
  <si>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</si>
  <si>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</si>
  <si>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</si>
  <si>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</si>
  <si>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</si>
  <si>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</si>
  <si>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</si>
  <si>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</si>
  <si>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</si>
  <si>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</si>
  <si>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</si>
  <si>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</si>
  <si>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</si>
  <si>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</si>
  <si>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</si>
  <si>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</si>
  <si>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</si>
  <si>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</si>
  <si>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</si>
  <si>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</si>
  <si>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</si>
  <si>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</si>
  <si>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</si>
  <si>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</si>
  <si>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</si>
  <si>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</si>
  <si>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</si>
  <si>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</si>
  <si>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</si>
  <si>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</si>
  <si>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</si>
  <si>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</si>
  <si>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</si>
  <si>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</si>
  <si>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</si>
  <si>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</si>
  <si>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</si>
  <si>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</si>
  <si>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</si>
  <si>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</si>
  <si>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</si>
  <si>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</si>
  <si>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</si>
  <si>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</si>
  <si>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</si>
  <si>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</si>
  <si>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</si>
  <si>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</si>
  <si>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</si>
  <si>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</si>
  <si>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</si>
  <si>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</si>
  <si>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</si>
  <si>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</si>
  <si>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</si>
  <si>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</si>
  <si>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</si>
  <si>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</si>
  <si>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</si>
  <si>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</si>
  <si>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</si>
  <si>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</si>
  <si>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</si>
  <si>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</si>
  <si>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</si>
  <si>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</si>
  <si>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</si>
  <si>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</si>
  <si>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</si>
  <si>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</si>
  <si>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</si>
  <si>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</si>
  <si>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</si>
  <si>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</si>
  <si>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</si>
  <si>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</si>
  <si>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</si>
  <si>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</si>
  <si>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</si>
  <si>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</si>
  <si>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</si>
  <si>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</si>
  <si>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</si>
  <si>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</si>
  <si>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</si>
  <si>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</si>
  <si>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</si>
  <si>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</si>
  <si>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</si>
  <si>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</si>
  <si>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</si>
  <si>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</si>
  <si>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</si>
  <si>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</si>
  <si>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</si>
  <si>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</si>
  <si>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</si>
  <si>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</si>
  <si>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</si>
  <si>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</si>
  <si>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</si>
  <si>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</si>
  <si>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</si>
  <si>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</si>
  <si>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</si>
  <si>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</si>
  <si>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</si>
  <si>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</si>
  <si>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</si>
  <si>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</si>
  <si>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</si>
  <si>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</si>
  <si>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</si>
  <si>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</si>
  <si>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</si>
  <si>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</si>
  <si>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</si>
  <si>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</si>
  <si>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</si>
  <si>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</si>
  <si>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</si>
  <si>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</si>
  <si>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</si>
  <si>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</si>
  <si>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</si>
  <si>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</si>
  <si>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</si>
  <si>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</si>
  <si>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</si>
  <si>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</si>
  <si>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</si>
  <si>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</si>
  <si>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</si>
  <si>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</si>
  <si>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</si>
  <si>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</si>
  <si>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</si>
  <si>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</si>
  <si>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</si>
  <si>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</si>
  <si>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</si>
  <si>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</si>
  <si>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</si>
  <si>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</si>
  <si>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</si>
  <si>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</si>
  <si>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</si>
  <si>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</si>
  <si>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</si>
  <si>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</si>
  <si>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</si>
  <si>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</si>
  <si>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</si>
  <si>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</si>
  <si>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</si>
  <si>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</si>
  <si>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</si>
  <si>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</si>
  <si>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</si>
  <si>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</si>
  <si>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</si>
  <si>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</si>
  <si>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</si>
  <si>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</si>
  <si>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</si>
  <si>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</si>
  <si>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</si>
  <si>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</si>
  <si>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</si>
  <si>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</si>
  <si>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</si>
  <si>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</si>
  <si>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</si>
  <si>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</si>
  <si>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</si>
  <si>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</si>
  <si>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</si>
  <si>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</si>
  <si>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</si>
  <si>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</si>
  <si>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</si>
  <si>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</si>
  <si>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</si>
  <si>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</si>
  <si>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</si>
  <si>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</si>
  <si>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</si>
  <si>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</si>
  <si>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</si>
  <si>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</si>
  <si>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</si>
  <si>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</si>
  <si>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</si>
  <si>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</si>
  <si>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</si>
  <si>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</si>
  <si>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</si>
  <si>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</si>
  <si>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</si>
  <si>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</si>
  <si>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</si>
  <si>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</si>
  <si>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</si>
  <si>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</si>
  <si>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</si>
  <si>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</si>
  <si>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</si>
  <si>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</si>
  <si>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</si>
  <si>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</si>
  <si>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</si>
  <si>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</si>
  <si>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</si>
  <si>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</si>
  <si>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</si>
  <si>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</si>
  <si>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</si>
  <si>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</si>
  <si>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</si>
  <si>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</si>
  <si>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</si>
  <si>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</si>
  <si>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</si>
  <si>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</si>
  <si>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</si>
  <si>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</si>
  <si>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</si>
  <si>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</si>
  <si>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</si>
  <si>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</si>
  <si>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</si>
  <si>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</si>
  <si>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</si>
  <si>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</si>
  <si>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</si>
  <si>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</si>
  <si>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</si>
  <si>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</si>
  <si>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</si>
  <si>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</si>
  <si>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</si>
  <si>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</si>
  <si>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</si>
  <si>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</si>
  <si>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</si>
  <si>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</si>
  <si>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</si>
  <si>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</si>
  <si>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</si>
  <si>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</si>
  <si>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</si>
  <si>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</si>
  <si>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</si>
  <si>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</si>
  <si>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</si>
  <si>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</si>
  <si>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</si>
  <si>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</si>
  <si>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</si>
  <si>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</si>
  <si>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</si>
  <si>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</si>
  <si>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</si>
  <si>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</si>
  <si>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</si>
  <si>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</si>
  <si>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</si>
  <si>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</si>
  <si>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</si>
  <si>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</si>
  <si>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</si>
  <si>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</si>
  <si>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</si>
  <si>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</si>
  <si>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</si>
  <si>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</si>
  <si>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</si>
  <si>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</si>
  <si>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</si>
  <si>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</si>
  <si>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</si>
  <si>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</si>
  <si>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</si>
  <si>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</si>
  <si>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</si>
  <si>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</si>
  <si>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</si>
  <si>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</si>
  <si>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</si>
  <si>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</si>
  <si>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</si>
  <si>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</si>
  <si>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</si>
  <si>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</si>
  <si>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</si>
  <si>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</si>
  <si>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</si>
  <si>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</si>
  <si>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</si>
  <si>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</si>
  <si>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</si>
  <si>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</si>
  <si>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</si>
  <si>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</si>
  <si>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</si>
  <si>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</si>
  <si>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</si>
  <si>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</si>
  <si>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</si>
  <si>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</si>
  <si>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</si>
  <si>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</si>
  <si>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</si>
  <si>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</si>
  <si>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</si>
  <si>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</si>
  <si>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</si>
  <si>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</si>
  <si>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</si>
  <si>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</si>
  <si>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</si>
  <si>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</si>
  <si>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</si>
  <si>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</si>
  <si>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</si>
  <si>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</si>
  <si>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</si>
  <si>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</si>
  <si>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</si>
  <si>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</si>
  <si>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</si>
  <si>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</si>
  <si>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</si>
  <si>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</si>
  <si>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</si>
  <si>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</si>
  <si>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</si>
  <si>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</si>
  <si>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</si>
  <si>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</si>
  <si>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</si>
  <si>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</si>
  <si>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</si>
  <si>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</si>
  <si>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</si>
  <si>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</si>
  <si>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</si>
  <si>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</si>
  <si>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</si>
  <si>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</si>
  <si>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</si>
  <si>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</si>
  <si>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</si>
  <si>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</si>
  <si>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</si>
  <si>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</si>
  <si>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</si>
  <si>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</si>
  <si>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</si>
  <si>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</si>
  <si>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</si>
  <si>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</si>
  <si>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</si>
  <si>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</si>
  <si>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</si>
  <si>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</si>
  <si>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</si>
  <si>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</si>
  <si>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</si>
  <si>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</si>
  <si>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</si>
  <si>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</si>
  <si>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</si>
  <si>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</si>
  <si>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</si>
  <si>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</si>
  <si>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</si>
  <si>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</si>
  <si>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</si>
  <si>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</si>
  <si>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</si>
  <si>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</si>
  <si>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</si>
  <si>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</si>
  <si>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</si>
  <si>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</si>
  <si>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</si>
  <si>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</si>
  <si>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</si>
  <si>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</si>
  <si>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</si>
  <si>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</si>
  <si>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</si>
  <si>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</si>
  <si>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</si>
  <si>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</si>
  <si>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</si>
  <si>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</si>
  <si>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</si>
  <si>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</si>
  <si>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</si>
  <si>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</si>
  <si>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</si>
  <si>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</si>
  <si>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</si>
  <si>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</si>
  <si>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</si>
  <si>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</si>
  <si>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</si>
  <si>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</si>
  <si>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</si>
  <si>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</si>
  <si>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</si>
  <si>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</si>
  <si>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</si>
  <si>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</si>
  <si>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</si>
  <si>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</si>
  <si>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</si>
  <si>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</si>
  <si>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</si>
  <si>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</si>
  <si>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</si>
  <si>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</si>
  <si>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</si>
  <si>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</si>
  <si>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</si>
  <si>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</si>
  <si>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</si>
  <si>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</si>
  <si>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</si>
  <si>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</si>
  <si>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</si>
  <si>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</si>
  <si>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</si>
  <si>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</si>
  <si>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</si>
  <si>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</si>
  <si>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</si>
  <si>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</si>
  <si>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</si>
  <si>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</si>
  <si>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</si>
  <si>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</si>
  <si>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</si>
  <si>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</si>
  <si>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</si>
  <si>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</si>
  <si>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</si>
  <si>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</si>
  <si>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</si>
  <si>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</si>
  <si>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</si>
  <si>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</si>
  <si>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</si>
  <si>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</si>
  <si>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</si>
  <si>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</si>
  <si>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</si>
  <si>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</si>
  <si>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</si>
  <si>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</si>
  <si>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</si>
  <si>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</si>
  <si>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</si>
  <si>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</si>
  <si>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</si>
  <si>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</si>
  <si>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</si>
  <si>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</si>
  <si>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</si>
  <si>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</si>
  <si>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</si>
  <si>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</si>
  <si>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</si>
  <si>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</si>
  <si>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</si>
  <si>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</si>
  <si>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</si>
  <si>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</si>
  <si>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</si>
  <si>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</si>
  <si>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</si>
  <si>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</si>
  <si>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</si>
  <si>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</si>
  <si>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</si>
  <si>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</si>
  <si>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</si>
  <si>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</si>
  <si>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</si>
  <si>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</si>
  <si>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</si>
  <si>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</si>
  <si>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</si>
  <si>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</si>
  <si>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</si>
  <si>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</si>
  <si>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</si>
  <si>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</si>
  <si>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</si>
  <si>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</si>
  <si>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</si>
  <si>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</si>
  <si>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</si>
  <si>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</si>
  <si>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</si>
  <si>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</si>
  <si>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</si>
  <si>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</si>
  <si>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</si>
  <si>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</si>
  <si>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</si>
  <si>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</si>
  <si>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</si>
  <si>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</si>
  <si>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</si>
  <si>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</si>
  <si>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</si>
  <si>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</si>
  <si>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</si>
  <si>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</si>
  <si>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</si>
  <si>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</si>
  <si>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</si>
  <si>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</si>
  <si>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</si>
  <si>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</si>
  <si>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</si>
  <si>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</si>
  <si>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</si>
  <si>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</si>
  <si>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</si>
  <si>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</si>
  <si>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</si>
  <si>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</si>
  <si>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</si>
  <si>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</si>
  <si>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</si>
  <si>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</si>
  <si>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</si>
  <si>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</si>
  <si>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</si>
  <si>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</si>
  <si>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</si>
  <si>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</si>
  <si>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</si>
  <si>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</si>
  <si>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</si>
  <si>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</si>
  <si>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</si>
  <si>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</si>
  <si>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</si>
  <si>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</si>
  <si>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</si>
  <si>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</si>
  <si>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</si>
  <si>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</si>
  <si>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</si>
  <si>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</si>
  <si>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</si>
  <si>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</si>
  <si>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</si>
  <si>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</si>
  <si>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</si>
  <si>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</si>
  <si>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</si>
  <si>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</si>
  <si>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</si>
  <si>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</si>
  <si>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</si>
  <si>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</si>
  <si>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</si>
  <si>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</si>
  <si>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</si>
  <si>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</si>
  <si>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</si>
  <si>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</si>
  <si>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</si>
  <si>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</si>
  <si>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</si>
  <si>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</si>
  <si>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</si>
  <si>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</si>
  <si>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</si>
  <si>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</si>
  <si>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</si>
  <si>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</si>
  <si>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</si>
  <si>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</si>
  <si>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</si>
  <si>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</si>
  <si>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</si>
  <si>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</si>
  <si>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</si>
  <si>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</si>
  <si>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</si>
  <si>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</si>
  <si>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</si>
  <si>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</si>
  <si>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</si>
  <si>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</si>
  <si>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</si>
  <si>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</si>
  <si>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</si>
  <si>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</si>
  <si>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</si>
  <si>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</si>
  <si>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</si>
  <si>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</si>
  <si>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</si>
  <si>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</si>
  <si>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</si>
  <si>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</si>
  <si>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</si>
  <si>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</si>
  <si>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</si>
  <si>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</si>
  <si>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</si>
  <si>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</si>
  <si>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</si>
  <si>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</si>
  <si>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</si>
  <si>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</si>
  <si>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</si>
  <si>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</si>
  <si>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</si>
  <si>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</si>
  <si>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</si>
  <si>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</si>
  <si>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</si>
  <si>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</si>
  <si>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</si>
  <si>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</si>
  <si>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</si>
  <si>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</si>
  <si>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</si>
  <si>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</si>
  <si>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</si>
  <si>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</si>
  <si>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</si>
  <si>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</si>
  <si>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</si>
  <si>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</si>
  <si>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</si>
  <si>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</si>
  <si>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</si>
  <si>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</si>
  <si>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</si>
  <si>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</si>
  <si>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</si>
  <si>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</si>
  <si>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</si>
  <si>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</si>
  <si>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</si>
  <si>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</si>
  <si>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</si>
  <si>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</si>
  <si>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</si>
  <si>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</si>
  <si>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</si>
  <si>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</si>
  <si>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</si>
  <si>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</si>
  <si>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</si>
  <si>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</si>
  <si>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</si>
  <si>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</si>
  <si>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</si>
  <si>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</si>
  <si>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</si>
  <si>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</si>
  <si>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</si>
  <si>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</si>
  <si>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</si>
  <si>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</si>
  <si>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</si>
  <si>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</si>
  <si>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</si>
  <si>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</si>
  <si>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</si>
  <si>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</si>
  <si>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</si>
  <si>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</si>
  <si>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</si>
  <si>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</si>
  <si>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</si>
  <si>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</si>
  <si>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</si>
  <si>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</si>
  <si>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</si>
  <si>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</si>
  <si>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</si>
  <si>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</si>
  <si>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</si>
  <si>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</si>
  <si>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</si>
  <si>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</si>
  <si>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</si>
  <si>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</si>
  <si>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</si>
  <si>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</si>
  <si>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</si>
  <si>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</si>
  <si>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</si>
  <si>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</si>
  <si>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</si>
  <si>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</si>
  <si>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</si>
  <si>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</si>
  <si>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</si>
  <si>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</si>
  <si>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</si>
  <si>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</si>
  <si>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</si>
  <si>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</si>
  <si>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</si>
  <si>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</si>
  <si>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</si>
  <si>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</si>
  <si>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</si>
  <si>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</si>
  <si>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</si>
  <si>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</si>
  <si>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</si>
  <si>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</si>
  <si>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</si>
  <si>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</si>
  <si>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</si>
  <si>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</si>
  <si>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</si>
  <si>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</si>
  <si>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</si>
  <si>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</si>
  <si>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</si>
  <si>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</si>
  <si>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</si>
  <si>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</si>
  <si>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</si>
  <si>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</si>
  <si>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</si>
  <si>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</si>
  <si>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</si>
  <si>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</si>
  <si>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</si>
  <si>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</si>
  <si>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</si>
  <si>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</si>
  <si>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</si>
  <si>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</si>
  <si>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</si>
  <si>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</si>
  <si>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</si>
  <si>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</si>
  <si>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</si>
  <si>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</si>
  <si>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</si>
  <si>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</si>
  <si>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</si>
  <si>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</si>
  <si>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</si>
  <si>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</si>
  <si>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</si>
  <si>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</si>
  <si>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</si>
  <si>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</si>
  <si>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</si>
  <si>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</si>
  <si>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</si>
  <si>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</si>
  <si>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</si>
  <si>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</si>
  <si>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</si>
  <si>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</si>
  <si>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</si>
  <si>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</si>
  <si>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</si>
  <si>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</si>
  <si>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</si>
  <si>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</si>
  <si>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</si>
  <si>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</si>
  <si>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</si>
  <si>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</si>
  <si>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</si>
  <si>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</si>
  <si>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</si>
  <si>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</si>
  <si>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</si>
  <si>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</si>
  <si>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</si>
  <si>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</si>
  <si>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</si>
  <si>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</si>
  <si>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</si>
  <si>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</si>
  <si>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</si>
  <si>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</si>
  <si>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</si>
  <si>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</si>
  <si>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</si>
  <si>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</si>
  <si>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</si>
  <si>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</si>
  <si>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</si>
  <si>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</si>
  <si>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</si>
  <si>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</si>
  <si>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</si>
  <si>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</si>
  <si>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</si>
  <si>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</si>
  <si>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</si>
  <si>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</si>
  <si>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</si>
  <si>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</si>
  <si>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</si>
  <si>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</si>
  <si>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</si>
  <si>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</si>
  <si>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</si>
  <si>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</si>
  <si>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</si>
  <si>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</si>
  <si>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</si>
  <si>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</si>
  <si>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</si>
  <si>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</si>
  <si>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</si>
  <si>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</si>
  <si>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</si>
  <si>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</si>
  <si>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</si>
  <si>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</si>
  <si>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</si>
  <si>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</si>
  <si>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</si>
  <si>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</si>
  <si>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</si>
  <si>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</si>
  <si>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</si>
  <si>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</si>
  <si>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</si>
  <si>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</si>
  <si>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</si>
  <si>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</si>
  <si>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</si>
  <si>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</si>
  <si>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</si>
  <si>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</si>
  <si>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</si>
  <si>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</si>
  <si>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</si>
  <si>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</si>
  <si>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</si>
  <si>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</si>
  <si>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</si>
  <si>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</si>
  <si>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</si>
  <si>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</si>
  <si>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</si>
  <si>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</si>
  <si>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</si>
  <si>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</si>
  <si>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</si>
  <si>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</si>
  <si>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</si>
  <si>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</si>
  <si>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</si>
  <si>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</si>
  <si>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</si>
  <si>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</si>
  <si>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</si>
  <si>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</si>
  <si>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</si>
  <si>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</si>
  <si>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</si>
  <si>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</si>
  <si>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</si>
  <si>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</si>
  <si>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</si>
  <si>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</si>
  <si>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</si>
  <si>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</si>
  <si>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</si>
  <si>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</si>
  <si>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</si>
  <si>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</si>
  <si>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</si>
  <si>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</si>
  <si>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</si>
  <si>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</si>
  <si>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</si>
  <si>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</si>
  <si>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</si>
  <si>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</si>
  <si>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</si>
  <si>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</si>
  <si>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</si>
  <si>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</si>
  <si>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</si>
  <si>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</si>
  <si>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</si>
  <si>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</si>
  <si>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</si>
  <si>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</si>
  <si>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</si>
  <si>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</si>
  <si>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</si>
  <si>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</si>
  <si>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</si>
  <si>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</si>
  <si>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</si>
  <si>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</si>
  <si>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</si>
  <si>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</si>
  <si>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</si>
  <si>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</si>
  <si>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</si>
  <si>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</si>
  <si>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</si>
  <si>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</si>
  <si>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</si>
  <si>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</si>
  <si>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</si>
  <si>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</si>
  <si>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</si>
  <si>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</si>
  <si>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</si>
  <si>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</si>
  <si>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</si>
  <si>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</si>
  <si>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</si>
  <si>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</si>
  <si>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</si>
  <si>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</si>
  <si>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</si>
  <si>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</si>
  <si>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</si>
  <si>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</si>
  <si>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</si>
  <si>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</si>
  <si>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</si>
  <si>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</si>
  <si>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</si>
  <si>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</si>
  <si>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</si>
  <si>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</si>
  <si>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</si>
  <si>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</si>
  <si>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</si>
  <si>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</si>
  <si>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</si>
  <si>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</si>
  <si>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</si>
  <si>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</si>
  <si>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</si>
  <si>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</si>
  <si>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</si>
  <si>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</si>
  <si>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</si>
  <si>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</si>
  <si>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</si>
  <si>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</si>
  <si>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</si>
  <si>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</si>
  <si>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</si>
  <si>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</si>
  <si>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</si>
  <si>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</si>
  <si>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</si>
  <si>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</si>
  <si>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</si>
  <si>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</si>
  <si>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</si>
  <si>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</si>
  <si>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</si>
  <si>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</si>
  <si>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</si>
  <si>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</si>
  <si>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</si>
  <si>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</si>
  <si>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</si>
  <si>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</si>
  <si>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</si>
  <si>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</si>
  <si>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</si>
  <si>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</si>
  <si>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</si>
  <si>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</si>
  <si>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</si>
  <si>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</si>
  <si>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</si>
  <si>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</si>
  <si>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</si>
  <si>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</si>
  <si>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</si>
  <si>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</si>
  <si>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</si>
  <si>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</si>
  <si>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</si>
  <si>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</si>
  <si>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</si>
  <si>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</si>
  <si>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</si>
  <si>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</si>
  <si>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</si>
  <si>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</si>
  <si>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</si>
  <si>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</si>
  <si>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</si>
  <si>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</si>
  <si>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</si>
  <si>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</si>
  <si>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</si>
  <si>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</si>
  <si>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</si>
  <si>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</si>
  <si>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</si>
  <si>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</si>
  <si>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</si>
  <si>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</si>
  <si>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</si>
  <si>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</si>
  <si>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</si>
  <si>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</si>
  <si>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</si>
  <si>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</si>
  <si>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</si>
  <si>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</si>
  <si>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</si>
  <si>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</si>
  <si>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</si>
  <si>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</si>
  <si>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</si>
  <si>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</si>
  <si>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</si>
  <si>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</si>
  <si>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</si>
  <si>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</si>
  <si>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</si>
  <si>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</si>
  <si>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</si>
  <si>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</si>
  <si>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</si>
  <si>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</si>
  <si>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</si>
  <si>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</si>
  <si>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</si>
  <si>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</si>
  <si>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</si>
  <si>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</si>
  <si>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</si>
  <si>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</si>
  <si>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</si>
  <si>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</si>
  <si>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</si>
  <si>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</si>
  <si>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</si>
  <si>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</si>
  <si>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</si>
  <si>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</si>
  <si>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</si>
  <si>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</si>
  <si>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</si>
  <si>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</si>
  <si>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</si>
  <si>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</si>
  <si>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</si>
  <si>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</si>
  <si>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</si>
  <si>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</si>
  <si>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</si>
  <si>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</si>
  <si>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</si>
  <si>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</si>
  <si>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</si>
  <si>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</si>
  <si>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</si>
  <si>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</si>
  <si>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</si>
  <si>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</si>
  <si>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</si>
  <si>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</si>
  <si>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</si>
  <si>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</si>
  <si>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</si>
  <si>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</si>
  <si>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</si>
  <si>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</si>
  <si>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</si>
  <si>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</si>
  <si>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</si>
  <si>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</si>
  <si>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</si>
  <si>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</si>
  <si>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</si>
  <si>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</si>
  <si>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</si>
  <si>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</si>
  <si>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</si>
  <si>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</si>
  <si>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</si>
  <si>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</si>
  <si>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</si>
  <si>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</si>
  <si>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</si>
  <si>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</si>
  <si>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</si>
  <si>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</si>
  <si>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</si>
  <si>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</si>
  <si>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</si>
  <si>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</si>
  <si>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</si>
  <si>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</si>
  <si>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</si>
  <si>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</si>
  <si>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</si>
  <si>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</si>
  <si>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</si>
  <si>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</si>
  <si>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</si>
  <si>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</si>
  <si>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</si>
  <si>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</si>
  <si>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</si>
  <si>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</si>
  <si>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</si>
  <si>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</si>
  <si>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</si>
  <si>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</si>
  <si>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</si>
  <si>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</si>
  <si>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</si>
  <si>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</si>
  <si>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</si>
  <si>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</si>
  <si>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</si>
  <si>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</si>
  <si>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</si>
  <si>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</si>
  <si>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</si>
  <si>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</si>
  <si>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</si>
  <si>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</si>
  <si>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</si>
  <si>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</si>
  <si>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</si>
  <si>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</si>
  <si>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</si>
  <si>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</si>
  <si>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</si>
  <si>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</si>
  <si>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</si>
  <si>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</si>
  <si>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</si>
  <si>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</si>
  <si>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</si>
  <si>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</si>
  <si>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</si>
  <si>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</si>
  <si>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</si>
  <si>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</si>
  <si>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</si>
  <si>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</si>
  <si>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</si>
  <si>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</si>
  <si>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</si>
  <si>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</si>
  <si>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</si>
  <si>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</si>
  <si>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</si>
  <si>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</si>
  <si>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</si>
  <si>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</si>
  <si>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</si>
  <si>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</si>
  <si>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</si>
  <si>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</si>
  <si>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</si>
  <si>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</si>
  <si>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</si>
  <si>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</si>
  <si>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</si>
  <si>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</si>
  <si>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</si>
  <si>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</si>
  <si>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</si>
  <si>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</si>
  <si>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</si>
  <si>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</si>
  <si>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</si>
  <si>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</si>
  <si>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</si>
  <si>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</si>
  <si>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</si>
  <si>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</si>
  <si>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</si>
  <si>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</si>
  <si>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</si>
  <si>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</si>
  <si>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</si>
  <si>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</si>
  <si>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</si>
  <si>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</si>
  <si>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</si>
  <si>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</si>
  <si>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</si>
  <si>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</si>
  <si>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</si>
  <si>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</si>
  <si>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</si>
  <si>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</si>
  <si>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</si>
  <si>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</si>
  <si>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</si>
  <si>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</si>
  <si>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</si>
  <si>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</si>
  <si>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</si>
  <si>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</si>
  <si>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</si>
  <si>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</si>
  <si>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</si>
  <si>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</si>
  <si>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</si>
  <si>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</si>
  <si>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</si>
  <si>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</si>
  <si>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</si>
  <si>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</si>
  <si>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</si>
  <si>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</si>
  <si>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</si>
  <si>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</si>
  <si>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</si>
  <si>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</si>
  <si>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</si>
  <si>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</si>
  <si>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</si>
  <si>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</si>
  <si>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</si>
  <si>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</si>
  <si>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</si>
  <si>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</si>
  <si>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</si>
  <si>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</si>
  <si>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</si>
  <si>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</si>
  <si>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</si>
  <si>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</si>
  <si>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</si>
  <si>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</si>
  <si>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</si>
  <si>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</si>
  <si>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</si>
  <si>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</si>
  <si>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</si>
  <si>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</si>
  <si>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</si>
  <si>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</si>
  <si>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</si>
  <si>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</si>
  <si>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</si>
  <si>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</si>
  <si>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</si>
  <si>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</si>
  <si>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</si>
  <si>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</si>
  <si>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</si>
  <si>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</si>
  <si>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</si>
  <si>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</si>
  <si>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</si>
  <si>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</si>
  <si>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</si>
  <si>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</si>
  <si>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</si>
  <si>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</si>
  <si>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</si>
  <si>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</si>
  <si>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</si>
  <si>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</si>
  <si>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</si>
  <si>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</si>
  <si>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</si>
  <si>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</si>
  <si>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</si>
  <si>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</si>
  <si>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</si>
  <si>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</si>
  <si>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</si>
  <si>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</si>
  <si>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</si>
  <si>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</si>
  <si>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</si>
  <si>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</si>
  <si>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</si>
  <si>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</si>
  <si>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</si>
  <si>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</si>
  <si>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</si>
  <si>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</si>
  <si>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</si>
  <si>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</si>
  <si>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</si>
  <si>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</si>
  <si>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</si>
  <si>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</si>
  <si>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</si>
  <si>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</si>
  <si>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</si>
  <si>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</si>
  <si>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</si>
  <si>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</si>
  <si>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</si>
  <si>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</si>
  <si>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</si>
  <si>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</si>
  <si>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</si>
  <si>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</si>
  <si>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</si>
  <si>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</si>
  <si>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</si>
  <si>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</si>
  <si>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</si>
  <si>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</si>
  <si>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</si>
  <si>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</si>
  <si>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</si>
  <si>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</si>
  <si>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</si>
  <si>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</si>
  <si>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</si>
  <si>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</si>
  <si>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</si>
  <si>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</si>
  <si>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</si>
  <si>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</si>
  <si>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</si>
  <si>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</si>
  <si>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</si>
  <si>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</si>
  <si>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</si>
  <si>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</si>
  <si>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</si>
  <si>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</si>
  <si>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</si>
  <si>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</si>
  <si>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</si>
  <si>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</si>
  <si>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</si>
  <si>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</si>
  <si>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</si>
  <si>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</si>
  <si>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</si>
  <si>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</si>
  <si>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</si>
  <si>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</si>
  <si>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</si>
  <si>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</si>
  <si>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</si>
  <si>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</si>
  <si>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</si>
  <si>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</si>
  <si>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</si>
  <si>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</si>
  <si>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</si>
  <si>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</si>
  <si>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</si>
  <si>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</si>
  <si>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</si>
  <si>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</si>
  <si>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</si>
  <si>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</si>
  <si>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</si>
  <si>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</si>
  <si>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</si>
  <si>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</si>
  <si>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</si>
  <si>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</si>
  <si>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</si>
  <si>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</si>
  <si>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</si>
  <si>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</si>
  <si>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</si>
  <si>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</si>
  <si>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</si>
  <si>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</si>
  <si>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</si>
  <si>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</si>
  <si>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</si>
  <si>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</si>
  <si>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</si>
  <si>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</si>
  <si>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</si>
  <si>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</si>
  <si>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</si>
  <si>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</si>
  <si>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</si>
  <si>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</si>
  <si>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</si>
  <si>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</si>
  <si>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</si>
  <si>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</si>
  <si>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</si>
  <si>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</si>
  <si>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</si>
  <si>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</si>
  <si>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</si>
  <si>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</si>
  <si>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</si>
  <si>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</si>
  <si>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</si>
  <si>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</si>
  <si>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</si>
  <si>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</si>
  <si>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</si>
  <si>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</si>
  <si>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</si>
  <si>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</si>
  <si>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</si>
  <si>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</si>
  <si>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</si>
  <si>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</si>
  <si>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</si>
  <si>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</si>
  <si>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</si>
  <si>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</si>
  <si>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</si>
  <si>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</si>
  <si>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</si>
  <si>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</si>
  <si>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</si>
  <si>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</si>
  <si>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</si>
  <si>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</si>
  <si>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</si>
  <si>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</si>
  <si>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</si>
  <si>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</si>
  <si>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</si>
  <si>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</si>
  <si>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</si>
  <si>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</si>
  <si>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</si>
  <si>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</si>
  <si>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</si>
  <si>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</si>
  <si>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</si>
  <si>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</si>
  <si>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</si>
  <si>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</si>
  <si>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</si>
  <si>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</si>
  <si>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</si>
  <si>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</si>
  <si>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</si>
  <si>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</si>
  <si>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</si>
  <si>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</si>
  <si>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</si>
  <si>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</si>
  <si>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</si>
  <si>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</si>
  <si>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</si>
  <si>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</si>
  <si>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</si>
  <si>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</si>
  <si>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</si>
  <si>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</si>
  <si>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</si>
  <si>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</si>
  <si>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</si>
  <si>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</si>
  <si>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</si>
  <si>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</si>
  <si>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</si>
  <si>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</si>
  <si>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</si>
  <si>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</si>
  <si>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</si>
  <si>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</si>
  <si>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</si>
  <si>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</si>
  <si>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</si>
  <si>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</si>
  <si>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</si>
  <si>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</si>
  <si>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</si>
  <si>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</si>
  <si>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</si>
  <si>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</si>
  <si>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</si>
  <si>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</si>
  <si>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</si>
  <si>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</si>
  <si>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</si>
  <si>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</si>
  <si>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</si>
  <si>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</si>
  <si>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</si>
  <si>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</si>
  <si>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</si>
  <si>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</si>
  <si>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</si>
  <si>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</si>
  <si>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</si>
  <si>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</si>
  <si>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</si>
  <si>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</si>
  <si>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</si>
  <si>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</si>
  <si>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</si>
  <si>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</si>
  <si>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</si>
  <si>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</si>
  <si>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</si>
  <si>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</si>
  <si>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</si>
  <si>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</si>
  <si>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</si>
  <si>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</si>
  <si>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</si>
  <si>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</si>
  <si>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</si>
  <si>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</si>
  <si>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</si>
  <si>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</si>
  <si>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</si>
  <si>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</si>
  <si>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</si>
  <si>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</si>
  <si>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</si>
  <si>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</si>
  <si>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</si>
  <si>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</si>
  <si>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</si>
  <si>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</si>
  <si>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</si>
  <si>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</si>
  <si>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</si>
  <si>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</si>
  <si>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</si>
  <si>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</si>
  <si>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</si>
  <si>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</si>
  <si>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</si>
  <si>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</si>
  <si>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</si>
  <si>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</si>
  <si>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</si>
  <si>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</si>
  <si>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</si>
  <si>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</si>
  <si>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</si>
  <si>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</si>
  <si>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</si>
  <si>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</si>
  <si>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</si>
  <si>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</si>
  <si>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</si>
  <si>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</si>
  <si>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</si>
  <si>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</si>
  <si>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</si>
  <si>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</si>
  <si>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</si>
  <si>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</si>
  <si>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</si>
  <si>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</si>
  <si>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</si>
  <si>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</si>
  <si>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</si>
  <si>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</si>
  <si>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</si>
  <si>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</si>
  <si>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</si>
  <si>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</si>
  <si>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</si>
  <si>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</si>
  <si>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</si>
  <si>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</si>
  <si>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</si>
  <si>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</si>
  <si>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</si>
  <si>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</si>
  <si>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</si>
  <si>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</si>
  <si>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</si>
  <si>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</si>
  <si>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</si>
  <si>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</si>
  <si>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</si>
  <si>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</si>
  <si>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</si>
  <si>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</si>
  <si>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</si>
  <si>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</si>
  <si>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</si>
  <si>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</si>
  <si>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</si>
  <si>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</si>
  <si>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</si>
  <si>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</si>
  <si>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</si>
  <si>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</si>
  <si>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</si>
  <si>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</si>
  <si>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</si>
  <si>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</si>
  <si>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</si>
  <si>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</si>
  <si>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</si>
  <si>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</si>
  <si>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</si>
  <si>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</si>
  <si>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</si>
  <si>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</si>
  <si>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</si>
  <si>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</si>
  <si>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</si>
  <si>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</si>
  <si>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</si>
  <si>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</si>
  <si>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</si>
  <si>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</si>
  <si>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</si>
  <si>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</si>
  <si>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</si>
  <si>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</si>
  <si>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</si>
  <si>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</si>
  <si>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</si>
  <si>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</si>
  <si>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</si>
  <si>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</si>
  <si>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</si>
  <si>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</si>
  <si>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</si>
  <si>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</si>
  <si>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</si>
  <si>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</si>
  <si>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</si>
  <si>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</si>
  <si>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</si>
  <si>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</si>
  <si>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</si>
  <si>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</si>
  <si>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</si>
  <si>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</si>
  <si>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</si>
  <si>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</si>
  <si>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</si>
  <si>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</si>
  <si>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</si>
  <si>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</si>
  <si>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</si>
  <si>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</si>
  <si>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</si>
  <si>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</si>
  <si>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</si>
  <si>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</si>
  <si>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</si>
  <si>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</si>
  <si>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</si>
  <si>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</si>
  <si>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</si>
  <si>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</si>
  <si>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</si>
  <si>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</si>
  <si>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</si>
  <si>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</si>
  <si>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</si>
  <si>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</si>
  <si>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</si>
  <si>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</si>
  <si>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</si>
  <si>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</si>
  <si>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</si>
  <si>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</si>
  <si>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</si>
  <si>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</si>
  <si>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</si>
  <si>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</si>
  <si>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</si>
  <si>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</si>
  <si>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</si>
  <si>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</si>
  <si>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</si>
  <si>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</si>
  <si>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</si>
  <si>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</si>
  <si>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</si>
  <si>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</si>
  <si>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</si>
  <si>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</si>
  <si>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</si>
  <si>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</si>
  <si>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</si>
  <si>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</si>
  <si>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</si>
  <si>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</si>
  <si>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</si>
  <si>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</si>
  <si>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</si>
  <si>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</si>
  <si>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</si>
  <si>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</si>
  <si>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</si>
  <si>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</si>
  <si>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</si>
  <si>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</si>
  <si>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</si>
  <si>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</si>
  <si>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</si>
  <si>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</si>
  <si>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</si>
  <si>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</si>
  <si>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</si>
  <si>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</si>
  <si>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</si>
  <si>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</si>
  <si>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</si>
  <si>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</si>
  <si>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</si>
  <si>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</si>
  <si>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</si>
  <si>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</si>
  <si>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</si>
  <si>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</si>
  <si>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</si>
  <si>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</si>
  <si>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</si>
  <si>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</si>
  <si>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</si>
  <si>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</si>
  <si>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</si>
  <si>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</si>
  <si>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</si>
  <si>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</si>
  <si>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</si>
  <si>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</si>
  <si>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</si>
  <si>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</si>
  <si>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</si>
  <si>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</si>
  <si>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</si>
  <si>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</si>
  <si>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</si>
  <si>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</si>
  <si>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</si>
  <si>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</si>
  <si>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</si>
  <si>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</si>
  <si>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</si>
  <si>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</si>
  <si>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</si>
  <si>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</si>
  <si>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</si>
  <si>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</si>
  <si>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</si>
  <si>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</si>
  <si>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</si>
  <si>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</si>
  <si>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</si>
  <si>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</si>
  <si>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</si>
  <si>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</si>
  <si>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</si>
  <si>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</si>
  <si>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</si>
  <si>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</si>
  <si>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</si>
  <si>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</si>
  <si>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</si>
  <si>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</si>
  <si>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</si>
  <si>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</si>
  <si>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</si>
  <si>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</si>
  <si>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</si>
  <si>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</si>
  <si>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</si>
  <si>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</si>
  <si>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</si>
  <si>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</si>
  <si>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</si>
  <si>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</si>
  <si>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</si>
  <si>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</si>
  <si>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</si>
  <si>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</si>
  <si>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</si>
  <si>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</si>
  <si>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</si>
  <si>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</si>
  <si>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</si>
  <si>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</si>
  <si>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</si>
  <si>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</si>
  <si>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</si>
  <si>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</si>
  <si>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</si>
  <si>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</si>
  <si>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</si>
  <si>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</si>
  <si>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</si>
  <si>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</si>
  <si>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</si>
  <si>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</si>
  <si>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</si>
  <si>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</si>
  <si>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</si>
  <si>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</si>
  <si>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</si>
  <si>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</si>
  <si>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</si>
  <si>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</si>
  <si>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</si>
  <si>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</si>
  <si>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</si>
  <si>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</si>
  <si>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</si>
  <si>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</si>
  <si>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</si>
  <si>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</si>
  <si>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</si>
  <si>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</si>
  <si>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</si>
  <si>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</si>
  <si>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</si>
  <si>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</si>
  <si>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</si>
  <si>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</si>
  <si>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</si>
  <si>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</si>
  <si>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</si>
  <si>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</si>
  <si>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</si>
  <si>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</si>
  <si>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</si>
  <si>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</si>
  <si>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</si>
  <si>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</si>
  <si>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</si>
  <si>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</si>
  <si>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</si>
  <si>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</si>
  <si>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</si>
  <si>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</si>
  <si>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</si>
  <si>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</si>
  <si>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</si>
  <si>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</si>
  <si>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</si>
  <si>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</si>
  <si>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</si>
  <si>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</si>
  <si>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</si>
  <si>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</si>
  <si>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</si>
  <si>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</si>
  <si>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</si>
  <si>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</si>
  <si>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</si>
  <si>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</si>
  <si>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</si>
  <si>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</si>
  <si>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</si>
  <si>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</si>
  <si>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</si>
  <si>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</si>
  <si>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</si>
  <si>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</si>
  <si>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</si>
  <si>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</si>
  <si>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</si>
  <si>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</si>
  <si>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</si>
  <si>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</si>
  <si>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</si>
  <si>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</si>
  <si>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</si>
  <si>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</si>
  <si>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</si>
  <si>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</si>
  <si>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</si>
  <si>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</si>
  <si>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</si>
  <si>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</si>
  <si>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</si>
  <si>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</si>
  <si>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</si>
  <si>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</si>
  <si>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</si>
  <si>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</si>
  <si>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</si>
  <si>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</si>
  <si>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</si>
  <si>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</si>
  <si>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</si>
  <si>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</si>
  <si>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</si>
  <si>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</si>
  <si>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</si>
  <si>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</si>
  <si>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</si>
  <si>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</si>
  <si>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</si>
  <si>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</si>
  <si>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</si>
  <si>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</si>
  <si>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</si>
  <si>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</si>
  <si>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</si>
  <si>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</si>
  <si>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</si>
  <si>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</si>
  <si>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</si>
  <si>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</si>
  <si>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</si>
  <si>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</si>
  <si>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</si>
  <si>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</si>
  <si>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</si>
  <si>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</si>
  <si>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</si>
  <si>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</si>
  <si>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</si>
  <si>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</si>
  <si>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</si>
  <si>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</si>
  <si>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</si>
  <si>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</si>
  <si>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</si>
  <si>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</si>
  <si>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</si>
  <si>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</si>
  <si>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</si>
  <si>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</si>
  <si>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</si>
  <si>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</si>
  <si>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</si>
  <si>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</si>
  <si>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</si>
  <si>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</si>
  <si>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</si>
  <si>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</si>
  <si>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</si>
  <si>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</si>
  <si>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</si>
  <si>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</si>
  <si>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</si>
  <si>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</si>
  <si>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</si>
  <si>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</si>
  <si>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</si>
  <si>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</si>
  <si>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</si>
  <si>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</si>
  <si>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</si>
  <si>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</si>
  <si>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</si>
  <si>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</si>
  <si>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</si>
  <si>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</si>
  <si>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</si>
  <si>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</si>
  <si>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</si>
  <si>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</si>
  <si>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</si>
  <si>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</si>
  <si>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</si>
  <si>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</si>
  <si>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</si>
  <si>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</si>
  <si>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</si>
  <si>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</si>
  <si>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</si>
  <si>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</si>
  <si>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</si>
  <si>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</si>
  <si>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</si>
  <si>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</si>
  <si>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</si>
  <si>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</si>
  <si>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</si>
  <si>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</si>
  <si>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</si>
  <si>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</si>
  <si>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</si>
  <si>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</si>
  <si>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</si>
  <si>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</si>
  <si>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</si>
  <si>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</si>
  <si>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</si>
  <si>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</si>
  <si>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</si>
  <si>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</si>
  <si>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</si>
  <si>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</si>
  <si>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</si>
  <si>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</si>
  <si>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</si>
  <si>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</si>
  <si>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</si>
  <si>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</si>
  <si>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</si>
  <si>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</si>
  <si>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</si>
  <si>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</si>
  <si>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</si>
  <si>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</si>
  <si>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</si>
  <si>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</si>
  <si>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</si>
  <si>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</si>
  <si>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</si>
  <si>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</si>
  <si>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</si>
  <si>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</si>
  <si>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</si>
  <si>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</si>
  <si>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</si>
  <si>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</si>
  <si>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</si>
  <si>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</si>
  <si>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</si>
  <si>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</si>
  <si>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</si>
  <si>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</si>
  <si>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</si>
  <si>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</si>
  <si>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</si>
  <si>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</si>
  <si>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</si>
  <si>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</si>
  <si>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</si>
  <si>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</si>
  <si>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</si>
  <si>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</si>
  <si>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</si>
  <si>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</si>
  <si>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</si>
  <si>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</si>
  <si>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</si>
  <si>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</si>
  <si>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</si>
  <si>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</si>
  <si>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</si>
  <si>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</si>
  <si>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</si>
  <si>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</si>
  <si>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</si>
  <si>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</si>
  <si>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</si>
  <si>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</si>
  <si>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</si>
  <si>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</si>
  <si>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</si>
  <si>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</si>
  <si>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</si>
  <si>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</si>
  <si>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</si>
  <si>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</si>
  <si>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</si>
  <si>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</si>
  <si>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</si>
  <si>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</si>
  <si>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</si>
  <si>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</si>
  <si>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</si>
  <si>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</si>
  <si>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</si>
  <si>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</si>
  <si>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</si>
  <si>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</si>
  <si>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</si>
  <si>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</si>
  <si>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</si>
  <si>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</si>
  <si>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</si>
  <si>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</si>
  <si>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</si>
  <si>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</si>
  <si>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</si>
  <si>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</si>
  <si>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</si>
  <si>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</si>
  <si>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</si>
  <si>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</si>
  <si>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</si>
  <si>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</si>
  <si>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</si>
  <si>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</si>
  <si>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</si>
  <si>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</si>
  <si>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</si>
  <si>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</si>
  <si>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</si>
  <si>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</si>
  <si>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</si>
  <si>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</si>
  <si>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</si>
  <si>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</si>
  <si>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</si>
  <si>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</si>
  <si>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</si>
  <si>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</si>
  <si>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</si>
  <si>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</si>
  <si>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</si>
  <si>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</si>
  <si>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</si>
  <si>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</si>
  <si>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</si>
  <si>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</si>
  <si>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</si>
  <si>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</si>
  <si>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</si>
  <si>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</si>
  <si>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</si>
  <si>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</si>
  <si>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</si>
  <si>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</si>
  <si>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</si>
  <si>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</si>
  <si>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</si>
  <si>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</si>
  <si>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</si>
  <si>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</si>
  <si>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</si>
  <si>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</si>
  <si>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</si>
  <si>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</si>
  <si>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</si>
  <si>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</si>
  <si>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</si>
  <si>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</si>
  <si>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</si>
  <si>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</si>
  <si>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</si>
  <si>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</si>
  <si>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</si>
  <si>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</si>
  <si>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</si>
  <si>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</si>
  <si>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</si>
  <si>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</si>
  <si>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</si>
  <si>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</si>
  <si>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</si>
  <si>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</si>
  <si>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</si>
  <si>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</si>
  <si>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</si>
  <si>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</si>
  <si>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</si>
  <si>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</si>
  <si>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</si>
  <si>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</si>
  <si>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</si>
  <si>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</si>
  <si>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</si>
  <si>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</si>
  <si>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</si>
  <si>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</si>
  <si>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</si>
  <si>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</si>
  <si>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</si>
  <si>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</si>
  <si>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</si>
  <si>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</si>
  <si>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</si>
  <si>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</si>
  <si>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</si>
  <si>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</si>
  <si>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</si>
  <si>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</si>
  <si>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</si>
  <si>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</si>
  <si>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</si>
  <si>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</si>
  <si>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</si>
  <si>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</si>
  <si>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</si>
  <si>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</si>
  <si>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</si>
  <si>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</si>
  <si>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</si>
  <si>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</si>
  <si>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</si>
  <si>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</si>
  <si>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</si>
  <si>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</si>
  <si>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</si>
  <si>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</si>
  <si>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</si>
  <si>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</si>
  <si>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</si>
  <si>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</si>
  <si>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</si>
  <si>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</si>
  <si>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</si>
  <si>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</si>
  <si>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</si>
  <si>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</si>
  <si>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</si>
  <si>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</si>
  <si>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</si>
  <si>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</si>
  <si>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</si>
  <si>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</si>
  <si>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</si>
  <si>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</si>
  <si>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</si>
  <si>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</si>
  <si>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</si>
  <si>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</si>
  <si>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</si>
  <si>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</si>
  <si>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</si>
  <si>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</si>
  <si>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</si>
  <si>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</si>
  <si>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</si>
  <si>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</si>
  <si>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</si>
  <si>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</si>
  <si>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</si>
  <si>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</si>
  <si>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</si>
  <si>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</si>
  <si>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</si>
  <si>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</si>
  <si>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</si>
  <si>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</si>
  <si>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</si>
  <si>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</si>
  <si>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</si>
  <si>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</si>
  <si>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</si>
  <si>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</si>
  <si>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</si>
  <si>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</si>
  <si>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</si>
  <si>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</si>
  <si>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</si>
  <si>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</si>
  <si>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</si>
  <si>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</si>
  <si>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</si>
  <si>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</si>
  <si>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</si>
  <si>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</si>
  <si>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</si>
  <si>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</si>
  <si>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</si>
  <si>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</si>
  <si>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</si>
  <si>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</si>
  <si>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</si>
  <si>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</si>
  <si>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</si>
  <si>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</si>
  <si>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</si>
  <si>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</si>
  <si>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</si>
  <si>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</si>
  <si>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</si>
  <si>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</si>
  <si>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</si>
  <si>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</si>
  <si>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</si>
  <si>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</si>
  <si>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</si>
  <si>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</si>
  <si>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</si>
  <si>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</si>
  <si>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</si>
  <si>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</si>
  <si>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</si>
  <si>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</si>
  <si>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</si>
  <si>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</si>
  <si>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</si>
  <si>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</si>
  <si>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</si>
  <si>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</si>
  <si>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</si>
  <si>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</si>
  <si>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</si>
  <si>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</si>
  <si>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</si>
  <si>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</si>
  <si>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</si>
  <si>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</si>
  <si>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</si>
  <si>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</si>
  <si>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</si>
  <si>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</si>
  <si>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</si>
  <si>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</si>
  <si>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</si>
  <si>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</si>
  <si>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</si>
  <si>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</si>
  <si>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</si>
  <si>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</si>
  <si>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</si>
  <si>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</si>
  <si>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</si>
  <si>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</si>
  <si>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</si>
  <si>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</si>
  <si>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</si>
  <si>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</si>
  <si>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</si>
  <si>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</si>
  <si>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</si>
  <si>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</si>
  <si>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</si>
  <si>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</si>
  <si>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</si>
  <si>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</si>
  <si>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</si>
  <si>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</si>
  <si>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</si>
  <si>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</si>
  <si>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</si>
  <si>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</si>
  <si>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</si>
  <si>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</si>
  <si>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</si>
  <si>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</si>
  <si>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</si>
  <si>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</si>
  <si>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</si>
  <si>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</si>
  <si>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</si>
  <si>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</si>
  <si>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</si>
  <si>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</si>
  <si>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</si>
  <si>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</si>
  <si>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</si>
  <si>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</si>
  <si>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</si>
  <si>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</si>
  <si>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</si>
  <si>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</si>
  <si>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</si>
  <si>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</si>
  <si>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</si>
  <si>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</si>
  <si>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</si>
  <si>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</si>
  <si>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</si>
  <si>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</si>
  <si>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</si>
  <si>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</si>
  <si>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</si>
  <si>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</si>
  <si>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</si>
  <si>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</si>
  <si>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</si>
  <si>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</si>
  <si>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</si>
  <si>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</si>
  <si>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</si>
  <si>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</si>
  <si>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</si>
  <si>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</si>
  <si>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</si>
  <si>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</si>
  <si>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</si>
  <si>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</si>
  <si>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</si>
  <si>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</si>
  <si>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</si>
  <si>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</si>
  <si>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</si>
  <si>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</si>
  <si>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</si>
  <si>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</si>
  <si>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</si>
  <si>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</si>
  <si>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</si>
  <si>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</si>
  <si>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</si>
  <si>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</si>
  <si>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</si>
  <si>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</si>
  <si>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</si>
  <si>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</si>
  <si>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</si>
  <si>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</si>
  <si>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</si>
  <si>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</si>
  <si>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</si>
  <si>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</si>
  <si>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</si>
  <si>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</si>
  <si>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</si>
  <si>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</si>
  <si>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</si>
  <si>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</si>
  <si>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</si>
  <si>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</si>
  <si>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</si>
  <si>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</si>
  <si>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</si>
  <si>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</si>
  <si>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</si>
  <si>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</si>
  <si>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</si>
  <si>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</si>
  <si>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</si>
  <si>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</si>
  <si>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</si>
  <si>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</si>
  <si>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</si>
  <si>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</si>
  <si>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</si>
  <si>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</si>
  <si>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</si>
  <si>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</si>
  <si>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</si>
  <si>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</si>
  <si>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</si>
  <si>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</si>
  <si>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</si>
  <si>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</si>
  <si>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</si>
  <si>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</si>
  <si>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</si>
  <si>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</si>
  <si>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</si>
  <si>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</si>
  <si>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</si>
  <si>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</si>
  <si>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</si>
  <si>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</si>
  <si>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</si>
  <si>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</si>
  <si>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</si>
  <si>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</si>
  <si>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</si>
  <si>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</si>
  <si>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</si>
  <si>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</si>
  <si>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</si>
  <si>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</si>
  <si>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</si>
  <si>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</si>
  <si>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</si>
  <si>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</si>
  <si>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</si>
  <si>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</si>
  <si>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</si>
  <si>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</si>
  <si>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</si>
  <si>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</si>
  <si>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</si>
  <si>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</si>
  <si>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</si>
  <si>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</si>
  <si>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</si>
  <si>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</si>
  <si>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</si>
  <si>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</si>
  <si>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</si>
  <si>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</si>
  <si>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</si>
  <si>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</si>
  <si>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</si>
  <si>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</si>
  <si>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</si>
  <si>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</si>
  <si>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</si>
  <si>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</si>
  <si>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</si>
  <si>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</si>
  <si>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</si>
  <si>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</si>
  <si>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</si>
  <si>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</si>
  <si>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</si>
  <si>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</si>
  <si>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</si>
  <si>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</si>
  <si>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</si>
  <si>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</si>
  <si>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</si>
  <si>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</si>
  <si>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</si>
  <si>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</si>
  <si>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</si>
  <si>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</si>
  <si>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</si>
  <si>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</si>
  <si>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</si>
  <si>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</si>
  <si>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</si>
  <si>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</si>
  <si>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</si>
  <si>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</si>
  <si>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</si>
  <si>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</si>
  <si>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</si>
  <si>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</si>
  <si>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</si>
  <si>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</si>
  <si>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</si>
  <si>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</si>
  <si>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</si>
  <si>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</si>
  <si>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</si>
  <si>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</si>
  <si>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</si>
  <si>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</si>
  <si>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</si>
  <si>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</si>
  <si>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</si>
  <si>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</si>
  <si>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</si>
  <si>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</si>
  <si>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</si>
  <si>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</si>
  <si>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</si>
  <si>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</si>
  <si>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</si>
  <si>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</si>
  <si>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</si>
  <si>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</si>
  <si>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</si>
  <si>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</si>
  <si>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</si>
  <si>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</si>
  <si>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</si>
  <si>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</si>
  <si>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</si>
  <si>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</si>
  <si>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</si>
  <si>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</si>
  <si>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</si>
  <si>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</si>
  <si>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</si>
  <si>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</si>
  <si>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</si>
  <si>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</si>
  <si>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</si>
  <si>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</si>
  <si>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</si>
  <si>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</si>
  <si>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</si>
  <si>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</si>
  <si>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</si>
  <si>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</si>
  <si>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</si>
  <si>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</si>
  <si>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</si>
  <si>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</si>
  <si>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</si>
  <si>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</si>
  <si>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</si>
  <si>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</si>
  <si>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</si>
  <si>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</si>
  <si>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</si>
  <si>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</si>
  <si>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</si>
  <si>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</si>
  <si>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</si>
  <si>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</si>
  <si>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</si>
  <si>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</si>
  <si>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</si>
  <si>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</si>
  <si>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</si>
  <si>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</si>
  <si>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</si>
  <si>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</si>
  <si>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</si>
  <si>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</si>
  <si>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</si>
  <si>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</si>
  <si>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</si>
  <si>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</si>
  <si>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</si>
  <si>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</si>
  <si>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</si>
  <si>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</si>
  <si>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</si>
  <si>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</si>
  <si>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</si>
  <si>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</si>
  <si>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</si>
  <si>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</si>
  <si>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</si>
  <si>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</si>
  <si>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</si>
  <si>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</si>
  <si>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</si>
  <si>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</si>
  <si>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</si>
  <si>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</si>
  <si>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</si>
  <si>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</si>
  <si>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</si>
  <si>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</si>
  <si>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</si>
  <si>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</si>
  <si>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</si>
  <si>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</si>
  <si>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</si>
  <si>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</si>
  <si>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</si>
  <si>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</si>
  <si>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</si>
  <si>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</si>
  <si>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</si>
  <si>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</si>
  <si>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</si>
  <si>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</si>
  <si>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</si>
  <si>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</si>
  <si>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</si>
  <si>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</si>
  <si>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</si>
  <si>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</si>
  <si>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</si>
  <si>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</si>
  <si>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</si>
  <si>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</si>
  <si>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</si>
  <si>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</si>
  <si>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</si>
  <si>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</si>
  <si>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</si>
  <si>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</si>
  <si>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</si>
  <si>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</si>
  <si>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</si>
  <si>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</si>
  <si>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</si>
  <si>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</si>
  <si>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</si>
  <si>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</si>
  <si>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</si>
  <si>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</si>
  <si>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</si>
  <si>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</si>
  <si>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</si>
  <si>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</si>
  <si>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</si>
  <si>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</si>
  <si>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</si>
  <si>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</si>
  <si>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</si>
  <si>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</si>
  <si>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</si>
  <si>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</si>
  <si>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</si>
  <si>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</si>
  <si>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</si>
  <si>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</si>
  <si>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</si>
  <si>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</si>
  <si>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</si>
  <si>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</si>
  <si>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</si>
  <si>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</si>
  <si>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</si>
  <si>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</si>
  <si>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</si>
  <si>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</si>
  <si>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</si>
  <si>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</si>
  <si>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</si>
  <si>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</si>
  <si>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</si>
  <si>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</si>
  <si>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</si>
  <si>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</si>
  <si>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</si>
  <si>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</si>
  <si>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</si>
  <si>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</si>
  <si>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</si>
  <si>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</si>
  <si>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</si>
  <si>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</si>
  <si>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</si>
  <si>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</si>
  <si>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</si>
  <si>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</si>
  <si>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</si>
  <si>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</si>
  <si>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</si>
  <si>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</si>
  <si>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</si>
  <si>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</si>
  <si>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</si>
  <si>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</si>
  <si>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</si>
  <si>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</si>
  <si>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</si>
  <si>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</si>
  <si>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</si>
  <si>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</si>
  <si>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</si>
  <si>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</si>
  <si>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</si>
  <si>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</si>
  <si>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</si>
  <si>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</si>
  <si>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</si>
  <si>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</si>
  <si>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</si>
  <si>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</si>
  <si>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</si>
  <si>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</si>
  <si>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</si>
  <si>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</si>
  <si>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</si>
  <si>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</si>
  <si>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</si>
  <si>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</si>
  <si>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</si>
  <si>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</si>
  <si>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</si>
  <si>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</si>
  <si>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</si>
  <si>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</si>
  <si>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</si>
  <si>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</si>
  <si>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</si>
  <si>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</si>
  <si>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</si>
  <si>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</si>
  <si>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</si>
  <si>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</si>
  <si>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</si>
  <si>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</si>
  <si>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</si>
  <si>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</si>
  <si>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</si>
  <si>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</si>
  <si>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</si>
  <si>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</si>
  <si>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</si>
  <si>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</si>
  <si>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</si>
  <si>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</si>
  <si>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</si>
  <si>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</si>
  <si>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</si>
  <si>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</si>
  <si>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</si>
  <si>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</si>
  <si>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</si>
  <si>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</si>
  <si>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</si>
  <si>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</si>
  <si>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</si>
  <si>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</si>
  <si>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</si>
  <si>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</si>
  <si>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</si>
  <si>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</si>
  <si>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</si>
  <si>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</si>
  <si>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</si>
  <si>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</si>
  <si>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</si>
  <si>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</si>
  <si>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</si>
  <si>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</si>
  <si>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</si>
  <si>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</si>
  <si>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</si>
  <si>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</si>
  <si>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</si>
  <si>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</si>
  <si>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</si>
  <si>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</si>
  <si>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</si>
  <si>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</si>
  <si>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</si>
  <si>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</si>
  <si>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</si>
  <si>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</si>
  <si>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</si>
  <si>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</si>
  <si>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</si>
  <si>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</si>
  <si>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</si>
  <si>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</si>
  <si>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</si>
  <si>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</si>
  <si>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</si>
  <si>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</si>
  <si>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</si>
  <si>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</si>
  <si>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</si>
  <si>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</si>
  <si>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</si>
  <si>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</si>
  <si>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</si>
  <si>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</si>
  <si>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</si>
  <si>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</si>
  <si>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</si>
  <si>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</si>
  <si>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</si>
  <si>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</si>
  <si>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</si>
  <si>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</si>
  <si>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</si>
  <si>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</si>
  <si>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</si>
  <si>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</si>
  <si>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</si>
  <si>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</si>
  <si>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</si>
  <si>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</si>
  <si>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</si>
  <si>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</si>
  <si>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</si>
  <si>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</si>
  <si>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</si>
  <si>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</si>
  <si>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</si>
  <si>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</si>
  <si>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</si>
  <si>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</si>
  <si>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</si>
  <si>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</si>
  <si>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</si>
  <si>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</si>
  <si>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</si>
  <si>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</si>
  <si>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</si>
  <si>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</si>
  <si>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</si>
  <si>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</si>
  <si>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</si>
  <si>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</si>
  <si>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</si>
  <si>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</si>
  <si>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</si>
  <si>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</si>
  <si>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</si>
  <si>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</si>
  <si>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</si>
  <si>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</si>
  <si>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</si>
  <si>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</si>
  <si>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</si>
  <si>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</si>
  <si>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</si>
  <si>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</si>
  <si>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</si>
  <si>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</si>
  <si>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</si>
  <si>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</si>
  <si>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</si>
  <si>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</si>
  <si>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</si>
  <si>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</si>
  <si>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</si>
  <si>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</si>
  <si>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</si>
  <si>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</si>
  <si>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</si>
  <si>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</si>
  <si>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</si>
  <si>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</si>
  <si>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</si>
  <si>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</si>
  <si>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</si>
  <si>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</si>
  <si>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</si>
  <si>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</si>
  <si>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</si>
  <si>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</si>
  <si>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</si>
  <si>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</si>
  <si>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</si>
  <si>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</si>
  <si>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</si>
  <si>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</si>
  <si>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</si>
  <si>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</si>
  <si>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</si>
  <si>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</si>
  <si>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</si>
  <si>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</si>
  <si>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</si>
  <si>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</si>
  <si>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</si>
  <si>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</si>
  <si>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</si>
  <si>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</si>
  <si>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</si>
  <si>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</si>
  <si>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</si>
  <si>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</si>
  <si>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</si>
  <si>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</si>
  <si>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</si>
  <si>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</si>
  <si>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</si>
  <si>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</si>
  <si>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</si>
  <si>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</si>
  <si>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</si>
  <si>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</si>
  <si>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</si>
  <si>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</si>
  <si>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</si>
  <si>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</si>
  <si>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</si>
  <si>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</si>
  <si>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</si>
  <si>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</si>
  <si>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</si>
  <si>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</si>
  <si>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</si>
  <si>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</si>
  <si>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</si>
  <si>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</si>
  <si>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</si>
  <si>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</si>
  <si>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</si>
  <si>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</si>
  <si>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</si>
  <si>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</si>
  <si>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</si>
  <si>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</si>
  <si>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</si>
  <si>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</si>
  <si>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</si>
  <si>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</si>
  <si>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</si>
  <si>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</si>
  <si>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</si>
  <si>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</si>
  <si>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</si>
  <si>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</si>
  <si>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</si>
  <si>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</si>
  <si>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</si>
  <si>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</si>
  <si>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</si>
  <si>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</si>
  <si>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</si>
  <si>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</si>
  <si>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</si>
  <si>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</si>
  <si>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</si>
  <si>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</si>
  <si>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</si>
  <si>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</si>
  <si>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</si>
  <si>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</si>
  <si>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</si>
  <si>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</si>
  <si>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</si>
  <si>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</si>
  <si>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</si>
  <si>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</si>
  <si>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</si>
  <si>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</si>
  <si>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</si>
  <si>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</si>
  <si>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</si>
  <si>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</si>
  <si>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</si>
  <si>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</si>
  <si>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</si>
  <si>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</si>
  <si>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</si>
  <si>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</si>
  <si>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</si>
  <si>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</si>
  <si>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</si>
  <si>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</si>
  <si>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</si>
  <si>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</si>
  <si>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</si>
  <si>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</si>
  <si>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</si>
  <si>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</si>
  <si>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</si>
  <si>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</si>
  <si>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</si>
  <si>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</si>
  <si>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</si>
  <si>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</si>
  <si>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</si>
  <si>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</si>
  <si>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</si>
  <si>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</si>
  <si>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</si>
  <si>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</si>
  <si>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</si>
  <si>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</si>
  <si>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</si>
  <si>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</si>
  <si>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</si>
  <si>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</si>
  <si>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</si>
  <si>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</si>
  <si>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</si>
  <si>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</si>
  <si>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</si>
  <si>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</si>
  <si>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</si>
  <si>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</si>
  <si>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</si>
  <si>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</si>
  <si>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</si>
  <si>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</si>
  <si>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</si>
  <si>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</si>
  <si>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</si>
  <si>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</si>
  <si>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</si>
  <si>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</si>
  <si>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</si>
  <si>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</si>
  <si>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</si>
  <si>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</si>
  <si>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</si>
  <si>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</si>
  <si>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</si>
  <si>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</si>
  <si>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</si>
  <si>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</si>
  <si>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</si>
  <si>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</si>
  <si>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</si>
  <si>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</si>
  <si>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</si>
  <si>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</si>
  <si>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</si>
  <si>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</si>
  <si>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</si>
  <si>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</si>
  <si>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</si>
  <si>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</si>
  <si>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</si>
  <si>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</si>
  <si>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</si>
  <si>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</si>
  <si>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</si>
  <si>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</si>
  <si>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</si>
  <si>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</si>
  <si>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</si>
  <si>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</si>
  <si>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</si>
  <si>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</si>
  <si>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</si>
  <si>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</si>
  <si>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</si>
  <si>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</si>
  <si>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</si>
  <si>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</si>
  <si>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</si>
  <si>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</si>
  <si>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</si>
  <si>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</si>
  <si>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</si>
  <si>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</si>
  <si>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</si>
  <si>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</si>
  <si>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</si>
  <si>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</si>
  <si>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</si>
  <si>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</si>
  <si>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</si>
  <si>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</si>
  <si>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</si>
  <si>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</si>
  <si>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</si>
  <si>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</si>
  <si>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</si>
  <si>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</si>
  <si>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</si>
  <si>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</si>
  <si>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</si>
  <si>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</si>
  <si>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</si>
  <si>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</si>
  <si>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</si>
  <si>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</si>
  <si>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</si>
  <si>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</si>
  <si>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</si>
  <si>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</si>
  <si>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</si>
  <si>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</si>
  <si>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</si>
  <si>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</si>
  <si>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</si>
  <si>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</si>
  <si>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</si>
  <si>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</si>
  <si>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</si>
  <si>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</si>
  <si>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</si>
  <si>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</si>
  <si>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</si>
  <si>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</si>
  <si>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</si>
  <si>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</si>
  <si>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</si>
  <si>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</si>
  <si>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</si>
  <si>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</si>
  <si>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</si>
  <si>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</si>
  <si>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</si>
  <si>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</si>
  <si>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</si>
  <si>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</si>
  <si>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</si>
  <si>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</si>
  <si>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</si>
  <si>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</si>
  <si>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</si>
  <si>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</si>
  <si>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</si>
  <si>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</si>
  <si>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</si>
  <si>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</si>
  <si>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</si>
  <si>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</si>
  <si>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</si>
  <si>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</si>
  <si>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</si>
  <si>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</si>
  <si>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</si>
  <si>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</si>
  <si>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</si>
  <si>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</si>
  <si>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</si>
  <si>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</si>
  <si>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</si>
  <si>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</si>
  <si>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</si>
  <si>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</si>
  <si>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</si>
  <si>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</si>
  <si>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</si>
  <si>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</si>
  <si>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</si>
  <si>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</si>
  <si>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</si>
  <si>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</si>
  <si>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</si>
  <si>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</si>
  <si>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</si>
  <si>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</si>
  <si>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</si>
  <si>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</si>
  <si>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</si>
  <si>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</si>
  <si>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</si>
  <si>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</si>
  <si>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</si>
  <si>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</si>
  <si>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</si>
  <si>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</si>
  <si>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</si>
  <si>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</si>
  <si>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</si>
  <si>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</si>
  <si>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</si>
  <si>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</si>
  <si>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</si>
  <si>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</si>
  <si>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</si>
  <si>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</si>
  <si>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</si>
  <si>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</si>
  <si>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</si>
  <si>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</si>
  <si>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</si>
  <si>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</si>
  <si>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</si>
  <si>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</si>
  <si>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</si>
  <si>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</si>
  <si>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</si>
  <si>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</si>
  <si>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</si>
  <si>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</si>
  <si>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</si>
  <si>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</si>
  <si>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</si>
  <si>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</si>
  <si>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</si>
  <si>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</si>
  <si>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</si>
  <si>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</si>
  <si>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</si>
  <si>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</si>
  <si>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</si>
  <si>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</si>
  <si>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</si>
  <si>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</si>
  <si>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</si>
  <si>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</si>
  <si>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</si>
  <si>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</si>
  <si>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</si>
  <si>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</si>
  <si>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</si>
  <si>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</si>
  <si>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</si>
  <si>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</si>
  <si>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</si>
  <si>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</si>
  <si>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</si>
  <si>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</si>
  <si>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</si>
  <si>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</si>
  <si>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</si>
  <si>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</si>
  <si>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</si>
  <si>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</si>
  <si>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</si>
  <si>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</si>
  <si>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</si>
  <si>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</si>
  <si>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</si>
  <si>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</si>
  <si>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</si>
  <si>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</si>
  <si>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</si>
  <si>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</si>
  <si>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</si>
  <si>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</si>
  <si>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</si>
  <si>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</si>
  <si>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</si>
  <si>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</si>
  <si>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</si>
  <si>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</si>
  <si>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</si>
  <si>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</si>
  <si>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</si>
  <si>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</si>
  <si>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</si>
  <si>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</si>
  <si>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</si>
  <si>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</si>
  <si>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</si>
  <si>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</si>
  <si>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</si>
  <si>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</si>
  <si>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</si>
  <si>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</si>
  <si>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</si>
  <si>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</si>
  <si>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</si>
  <si>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</si>
  <si>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</si>
  <si>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</si>
  <si>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</si>
  <si>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</si>
  <si>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</si>
  <si>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</si>
  <si>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</si>
  <si>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</si>
  <si>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</si>
  <si>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</si>
  <si>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</si>
  <si>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</si>
  <si>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</si>
  <si>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</si>
  <si>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</si>
  <si>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</si>
  <si>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</si>
  <si>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</si>
  <si>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</si>
  <si>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</si>
  <si>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</si>
  <si>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</si>
  <si>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</si>
  <si>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</si>
  <si>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</si>
  <si>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</si>
  <si>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</si>
  <si>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</si>
  <si>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</si>
  <si>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</si>
  <si>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</si>
  <si>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</si>
  <si>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</si>
  <si>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</si>
  <si>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</si>
  <si>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</si>
  <si>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</si>
  <si>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</si>
  <si>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</si>
  <si>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</si>
  <si>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</si>
  <si>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</si>
  <si>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</si>
  <si>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</si>
  <si>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</si>
  <si>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</si>
  <si>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</si>
  <si>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</si>
  <si>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</si>
  <si>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</si>
  <si>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</si>
  <si>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</si>
  <si>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</si>
  <si>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</si>
  <si>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</si>
  <si>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</si>
  <si>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</si>
  <si>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</si>
  <si>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</si>
  <si>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</si>
  <si>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</si>
  <si>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</si>
  <si>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</si>
  <si>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</si>
  <si>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</si>
  <si>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</si>
  <si>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</si>
  <si>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</si>
  <si>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</si>
  <si>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</si>
  <si>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</si>
  <si>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</si>
  <si>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</si>
  <si>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</si>
  <si>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</si>
  <si>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</si>
  <si>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</si>
  <si>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</si>
  <si>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</si>
  <si>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</si>
  <si>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</si>
  <si>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</si>
  <si>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</si>
  <si>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</si>
  <si>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</si>
  <si>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</si>
  <si>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</si>
  <si>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</si>
  <si>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</si>
  <si>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</si>
  <si>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</si>
  <si>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</si>
  <si>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</si>
  <si>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</si>
  <si>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</si>
  <si>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</si>
  <si>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</si>
  <si>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</si>
  <si>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</si>
  <si>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</si>
  <si>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</si>
  <si>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</si>
  <si>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</si>
  <si>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</si>
  <si>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</si>
  <si>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</si>
  <si>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</si>
  <si>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</si>
  <si>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</si>
  <si>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</si>
  <si>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</si>
  <si>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</si>
  <si>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</si>
  <si>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</si>
  <si>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</si>
  <si>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</si>
  <si>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</si>
  <si>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</si>
  <si>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</si>
  <si>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</si>
  <si>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</si>
  <si>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</si>
  <si>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</si>
  <si>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</si>
  <si>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</si>
  <si>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</si>
  <si>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</si>
  <si>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</si>
  <si>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</si>
  <si>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</si>
  <si>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</si>
  <si>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</si>
  <si>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</si>
  <si>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</si>
  <si>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</si>
  <si>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</si>
  <si>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</si>
  <si>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</si>
  <si>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</si>
  <si>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</si>
  <si>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</si>
  <si>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</si>
  <si>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</si>
  <si>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</si>
  <si>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</si>
  <si>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</si>
  <si>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</si>
  <si>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</si>
  <si>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</si>
  <si>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</si>
  <si>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</si>
  <si>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</si>
  <si>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</si>
  <si>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</si>
  <si>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</si>
  <si>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</si>
  <si>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</si>
  <si>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</si>
  <si>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</si>
  <si>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</si>
  <si>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</si>
  <si>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</si>
  <si>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</si>
  <si>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</si>
  <si>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</si>
  <si>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</si>
  <si>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</si>
  <si>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</si>
  <si>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</si>
  <si>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</si>
  <si>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</si>
  <si>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</si>
  <si>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</si>
  <si>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</si>
  <si>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</si>
  <si>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</si>
  <si>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</si>
  <si>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</si>
  <si>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</si>
  <si>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</si>
  <si>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</si>
  <si>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</si>
  <si>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</si>
  <si>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</si>
  <si>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</si>
  <si>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</si>
  <si>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</si>
  <si>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</si>
  <si>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</si>
  <si>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</si>
  <si>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</si>
  <si>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</si>
  <si>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</si>
  <si>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</si>
  <si>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</si>
  <si>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</si>
  <si>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</si>
  <si>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</si>
  <si>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</si>
  <si>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</si>
  <si>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</si>
  <si>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</si>
  <si>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</si>
  <si>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</si>
  <si>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</si>
  <si>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</si>
  <si>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</si>
  <si>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</si>
  <si>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</si>
  <si>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</si>
  <si>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</si>
  <si>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</si>
  <si>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</si>
  <si>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</si>
  <si>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</si>
  <si>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</si>
  <si>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</si>
  <si>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</si>
  <si>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</si>
  <si>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</si>
  <si>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</si>
  <si>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</si>
  <si>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</si>
  <si>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</si>
  <si>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</si>
  <si>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</si>
  <si>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</si>
  <si>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</si>
  <si>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</si>
  <si>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</si>
  <si>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</si>
  <si>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</si>
  <si>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</si>
  <si>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</si>
  <si>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</si>
  <si>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</si>
  <si>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</si>
  <si>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</si>
  <si>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</si>
  <si>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</si>
  <si>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</si>
  <si>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</si>
  <si>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</si>
  <si>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</si>
  <si>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</si>
  <si>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</si>
  <si>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</si>
  <si>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</si>
  <si>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</si>
  <si>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</si>
  <si>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</si>
  <si>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</si>
  <si>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</si>
  <si>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</si>
  <si>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</si>
  <si>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</si>
  <si>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</si>
  <si>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</si>
  <si>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</si>
  <si>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</si>
  <si>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</si>
  <si>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</si>
  <si>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</si>
  <si>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</si>
  <si>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</si>
  <si>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</si>
  <si>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</si>
  <si>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</si>
  <si>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</si>
  <si>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</si>
  <si>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</si>
  <si>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</si>
  <si>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</si>
  <si>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</si>
  <si>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</si>
  <si>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</si>
  <si>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</si>
  <si>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</si>
  <si>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</si>
  <si>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</si>
  <si>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</si>
  <si>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</si>
  <si>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</si>
  <si>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</si>
  <si>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</si>
  <si>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</si>
  <si>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</si>
  <si>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</si>
  <si>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</si>
  <si>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</si>
  <si>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</si>
  <si>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</si>
  <si>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</si>
  <si>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</si>
  <si>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</si>
  <si>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</si>
  <si>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</si>
  <si>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</si>
  <si>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</si>
  <si>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</si>
  <si>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</si>
  <si>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</si>
  <si>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</si>
  <si>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</si>
  <si>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</si>
  <si>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</si>
  <si>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</si>
  <si>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</si>
  <si>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</si>
  <si>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</si>
  <si>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</si>
  <si>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</si>
  <si>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</si>
  <si>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</si>
  <si>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</si>
  <si>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</si>
  <si>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</si>
  <si>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</si>
  <si>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</si>
  <si>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</si>
  <si>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</si>
  <si>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</si>
  <si>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</si>
  <si>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</si>
  <si>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</si>
  <si>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</si>
  <si>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</si>
  <si>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</si>
  <si>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</si>
  <si>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</si>
  <si>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</si>
  <si>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</si>
  <si>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</si>
  <si>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</si>
  <si>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</si>
  <si>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</si>
  <si>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</si>
  <si>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</si>
  <si>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</si>
  <si>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</si>
  <si>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</si>
  <si>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</si>
  <si>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</si>
  <si>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</si>
  <si>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</si>
  <si>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</si>
  <si>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</si>
  <si>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</si>
  <si>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</si>
  <si>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</si>
  <si>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</si>
  <si>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</si>
  <si>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</si>
  <si>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</si>
  <si>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</si>
  <si>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</si>
  <si>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</si>
  <si>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</si>
  <si>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</si>
  <si>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</si>
  <si>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</si>
  <si>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</si>
  <si>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</si>
  <si>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</si>
  <si>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</si>
  <si>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</si>
  <si>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</si>
  <si>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</si>
  <si>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</si>
  <si>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</si>
  <si>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</si>
  <si>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</si>
  <si>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</si>
  <si>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</si>
  <si>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</si>
  <si>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</si>
  <si>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</si>
  <si>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</si>
  <si>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</si>
  <si>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</si>
  <si>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</si>
  <si>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</si>
  <si>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</si>
  <si>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</si>
  <si>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</si>
  <si>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</si>
  <si>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</si>
  <si>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</si>
  <si>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</si>
  <si>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</si>
  <si>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</si>
  <si>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</si>
  <si>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</si>
  <si>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</si>
  <si>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</si>
  <si>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</si>
  <si>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</si>
  <si>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</si>
  <si>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</si>
  <si>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</si>
  <si>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</si>
  <si>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</si>
  <si>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</si>
  <si>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</si>
  <si>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</si>
  <si>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</si>
  <si>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</si>
  <si>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</si>
  <si>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</si>
  <si>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</si>
  <si>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</si>
  <si>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</si>
  <si>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</si>
  <si>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</si>
  <si>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</si>
  <si>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</si>
  <si>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</si>
  <si>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</si>
  <si>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</si>
  <si>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</si>
  <si>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</si>
  <si>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</si>
  <si>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</si>
  <si>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</si>
  <si>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</si>
  <si>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</si>
  <si>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</si>
  <si>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</si>
  <si>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</si>
  <si>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</si>
  <si>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</si>
  <si>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</si>
  <si>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</si>
  <si>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</si>
  <si>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</si>
  <si>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</si>
  <si>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</si>
  <si>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</si>
  <si>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</si>
  <si>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</si>
  <si>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</si>
  <si>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</si>
  <si>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</si>
  <si>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</si>
  <si>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</si>
  <si>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</si>
  <si>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</si>
  <si>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</si>
  <si>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</si>
  <si>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</si>
  <si>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</si>
  <si>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</si>
  <si>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</si>
  <si>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</si>
  <si>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</si>
  <si>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</si>
  <si>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</si>
  <si>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</si>
  <si>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</si>
  <si>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</si>
  <si>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</si>
  <si>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</si>
  <si>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</si>
  <si>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</si>
  <si>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</si>
  <si>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</si>
  <si>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</si>
  <si>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</si>
  <si>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</si>
  <si>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</si>
  <si>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</si>
  <si>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</si>
  <si>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</si>
  <si>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</si>
  <si>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</si>
  <si>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</si>
  <si>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</si>
  <si>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</si>
  <si>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</si>
  <si>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</si>
  <si>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</si>
  <si>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</si>
  <si>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</si>
  <si>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</si>
  <si>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</si>
  <si>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</si>
  <si>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</si>
  <si>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</si>
  <si>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</si>
  <si>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</si>
  <si>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</si>
  <si>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</si>
  <si>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</si>
  <si>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</si>
  <si>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</si>
  <si>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</si>
  <si>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</si>
  <si>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</si>
  <si>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</si>
  <si>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</si>
  <si>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</si>
  <si>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</si>
  <si>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</si>
  <si>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</si>
  <si>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</si>
  <si>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</si>
  <si>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</si>
  <si>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</si>
  <si>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</si>
  <si>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</si>
  <si>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</si>
  <si>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</si>
  <si>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</si>
  <si>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</si>
  <si>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</si>
  <si>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</si>
  <si>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</si>
  <si>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</si>
  <si>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</si>
  <si>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</si>
  <si>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</si>
  <si>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</si>
  <si>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</si>
  <si>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</si>
  <si>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</si>
  <si>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</si>
  <si>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</si>
  <si>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</si>
  <si>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</si>
  <si>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</si>
  <si>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</si>
  <si>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</si>
  <si>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</si>
  <si>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</si>
  <si>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</si>
  <si>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</si>
  <si>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</si>
  <si>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</si>
  <si>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</si>
  <si>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</si>
  <si>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</si>
  <si>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</si>
  <si>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</si>
  <si>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</si>
  <si>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</si>
  <si>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</si>
  <si>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</si>
  <si>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</si>
  <si>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</si>
  <si>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</si>
  <si>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</si>
  <si>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</si>
  <si>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</si>
  <si>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</si>
  <si>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</si>
  <si>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</si>
  <si>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</si>
  <si>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</si>
  <si>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</si>
  <si>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</si>
  <si>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</si>
  <si>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</si>
  <si>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</si>
  <si>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</si>
  <si>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</si>
  <si>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</si>
  <si>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</si>
  <si>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</si>
  <si>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</si>
  <si>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</si>
  <si>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</si>
  <si>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</si>
  <si>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</si>
  <si>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</si>
  <si>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</si>
  <si>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</si>
  <si>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</si>
  <si>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</si>
  <si>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</si>
  <si>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</si>
  <si>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</si>
  <si>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</si>
  <si>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</si>
  <si>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</si>
  <si>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</si>
  <si>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</si>
  <si>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</si>
  <si>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</si>
  <si>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</si>
  <si>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</si>
  <si>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</si>
  <si>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</si>
  <si>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</si>
  <si>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</si>
  <si>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</si>
  <si>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</si>
  <si>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</si>
  <si>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</si>
  <si>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</si>
  <si>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</si>
  <si>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</si>
  <si>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</si>
  <si>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</si>
  <si>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</si>
  <si>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</si>
  <si>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</si>
  <si>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</si>
  <si>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</si>
  <si>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</si>
  <si>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</si>
  <si>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</si>
  <si>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</si>
  <si>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</si>
  <si>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</si>
  <si>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</si>
  <si>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</si>
  <si>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</si>
  <si>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</si>
  <si>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</si>
  <si>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</si>
  <si>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</si>
  <si>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</si>
  <si>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</si>
  <si>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</si>
  <si>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</si>
  <si>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</si>
  <si>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</si>
  <si>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</si>
  <si>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</si>
  <si>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</si>
  <si>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</si>
  <si>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</si>
  <si>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</si>
  <si>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</si>
  <si>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</si>
  <si>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</si>
  <si>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</si>
  <si>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</si>
  <si>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</si>
  <si>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</si>
  <si>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</si>
  <si>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</si>
  <si>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</si>
  <si>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</si>
  <si>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</si>
  <si>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</si>
  <si>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</si>
  <si>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</si>
  <si>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</si>
  <si>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</si>
  <si>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</si>
  <si>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</si>
  <si>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</si>
  <si>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</si>
  <si>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</si>
  <si>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</si>
  <si>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</si>
  <si>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</si>
  <si>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</si>
  <si>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</si>
  <si>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</si>
  <si>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</si>
  <si>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</si>
  <si>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</si>
  <si>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</si>
  <si>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</si>
  <si>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</si>
  <si>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</si>
  <si>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</si>
  <si>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</si>
  <si>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</si>
  <si>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</si>
  <si>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</si>
  <si>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</si>
  <si>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</si>
  <si>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</si>
  <si>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</si>
  <si>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</si>
  <si>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</si>
  <si>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</si>
  <si>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</si>
  <si>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</si>
  <si>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</si>
  <si>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</si>
  <si>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</si>
  <si>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</si>
  <si>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</si>
  <si>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</si>
  <si>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</si>
  <si>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</si>
  <si>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</si>
  <si>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</si>
  <si>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</si>
  <si>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</si>
  <si>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</si>
  <si>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</si>
  <si>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</si>
  <si>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</si>
  <si>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</si>
  <si>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</si>
  <si>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</si>
  <si>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</si>
  <si>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</si>
  <si>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</si>
  <si>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</si>
  <si>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</si>
  <si>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</si>
  <si>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</si>
  <si>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</si>
  <si>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</si>
  <si>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</si>
  <si>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</si>
  <si>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</si>
  <si>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</si>
  <si>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</si>
  <si>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</si>
  <si>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</si>
  <si>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</si>
  <si>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</si>
  <si>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</si>
  <si>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</si>
  <si>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</si>
  <si>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</si>
  <si>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</si>
  <si>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</si>
  <si>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</si>
  <si>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</si>
  <si>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</si>
  <si>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</si>
  <si>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</si>
  <si>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</si>
  <si>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</si>
  <si>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</si>
  <si>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</si>
  <si>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</si>
  <si>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</si>
  <si>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</si>
  <si>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</si>
  <si>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</si>
  <si>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</si>
  <si>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</si>
  <si>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</si>
  <si>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</si>
  <si>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</si>
  <si>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</si>
  <si>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</si>
  <si>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</si>
  <si>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</si>
  <si>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</si>
  <si>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</si>
  <si>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</si>
  <si>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</si>
  <si>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</si>
  <si>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</si>
  <si>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</si>
  <si>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</si>
  <si>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</si>
  <si>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</si>
  <si>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</si>
  <si>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</si>
  <si>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</si>
  <si>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</si>
  <si>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</si>
  <si>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</si>
  <si>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</si>
  <si>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</si>
  <si>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</si>
  <si>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</si>
  <si>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</si>
  <si>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</si>
  <si>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</si>
  <si>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</si>
  <si>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</si>
  <si>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</si>
  <si>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</si>
  <si>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</si>
  <si>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</si>
  <si>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</si>
  <si>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</si>
  <si>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</si>
  <si>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</si>
  <si>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</si>
  <si>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</si>
  <si>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</si>
  <si>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</si>
  <si>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</si>
  <si>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</si>
  <si>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</si>
  <si>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</si>
  <si>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</si>
  <si>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</si>
  <si>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</si>
  <si>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</si>
  <si>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</si>
  <si>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</si>
  <si>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</si>
  <si>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</si>
  <si>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</si>
  <si>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</si>
  <si>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</si>
  <si>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</si>
  <si>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</si>
  <si>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</si>
  <si>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</si>
  <si>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</si>
  <si>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</si>
  <si>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</si>
  <si>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</si>
  <si>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</si>
  <si>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</si>
  <si>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</si>
  <si>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</si>
  <si>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</si>
  <si>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</si>
  <si>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</si>
  <si>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</si>
  <si>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</si>
  <si>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</si>
  <si>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</si>
  <si>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</si>
  <si>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</si>
  <si>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</si>
  <si>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</si>
  <si>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</si>
  <si>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</si>
  <si>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</si>
  <si>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</si>
  <si>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</si>
  <si>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</si>
  <si>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</si>
  <si>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</si>
  <si>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</si>
  <si>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</si>
  <si>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</si>
  <si>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</si>
  <si>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</si>
  <si>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</si>
  <si>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</si>
  <si>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</si>
  <si>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</si>
  <si>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</si>
  <si>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</si>
  <si>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</si>
  <si>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</si>
  <si>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</si>
  <si>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</si>
  <si>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</si>
  <si>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</si>
  <si>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</si>
  <si>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</si>
  <si>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</si>
  <si>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</si>
  <si>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</si>
  <si>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</si>
  <si>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</si>
  <si>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</si>
  <si>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</si>
  <si>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</si>
  <si>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</si>
  <si>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</si>
  <si>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</si>
  <si>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</si>
  <si>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</si>
  <si>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</si>
  <si>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</si>
  <si>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</si>
  <si>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</si>
  <si>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</si>
  <si>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</si>
  <si>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</si>
  <si>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</si>
  <si>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</si>
  <si>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</si>
  <si>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</si>
  <si>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</si>
  <si>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</si>
  <si>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</si>
  <si>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</si>
  <si>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</si>
  <si>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</si>
  <si>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</si>
  <si>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</si>
  <si>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</si>
  <si>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</si>
  <si>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</si>
  <si>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</si>
  <si>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</si>
  <si>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</si>
  <si>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</si>
  <si>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</si>
  <si>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</si>
  <si>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</si>
  <si>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</si>
  <si>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</si>
  <si>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</si>
  <si>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</si>
  <si>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</si>
  <si>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</si>
  <si>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</si>
  <si>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</si>
  <si>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</si>
  <si>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</si>
  <si>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</si>
  <si>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</si>
  <si>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</si>
  <si>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</si>
  <si>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</si>
  <si>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</si>
  <si>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</si>
  <si>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</si>
  <si>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</si>
  <si>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</si>
  <si>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</si>
  <si>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</si>
  <si>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</si>
  <si>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</si>
  <si>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</si>
  <si>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</si>
  <si>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</si>
  <si>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</si>
  <si>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</si>
  <si>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</si>
  <si>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</si>
  <si>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</si>
  <si>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</si>
  <si>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</si>
  <si>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</si>
  <si>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</si>
  <si>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</si>
  <si>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</si>
  <si>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</si>
  <si>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</si>
  <si>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</si>
  <si>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</si>
  <si>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</si>
  <si>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</si>
  <si>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</si>
  <si>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</si>
  <si>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</si>
  <si>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</si>
  <si>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</si>
  <si>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</si>
  <si>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</si>
  <si>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</si>
  <si>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</si>
  <si>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</si>
  <si>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</si>
  <si>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</si>
  <si>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</si>
  <si>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</si>
  <si>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</si>
  <si>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</si>
  <si>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</si>
  <si>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</si>
  <si>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</si>
  <si>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</si>
  <si>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</si>
  <si>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</si>
  <si>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</si>
  <si>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</si>
  <si>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</si>
  <si>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</si>
  <si>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</si>
  <si>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</si>
  <si>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</si>
  <si>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</si>
  <si>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</si>
  <si>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</si>
  <si>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</si>
  <si>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</si>
  <si>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</si>
  <si>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</si>
  <si>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</si>
  <si>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</si>
  <si>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</si>
  <si>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</si>
  <si>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</si>
  <si>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</si>
  <si>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</si>
  <si>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</si>
  <si>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</si>
  <si>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</si>
  <si>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</si>
  <si>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</si>
  <si>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</si>
  <si>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</si>
  <si>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</si>
  <si>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</si>
  <si>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</si>
  <si>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</si>
  <si>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</si>
  <si>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</si>
  <si>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</si>
  <si>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</si>
  <si>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</si>
  <si>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</si>
  <si>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</si>
  <si>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</si>
  <si>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</si>
  <si>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</si>
  <si>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</si>
  <si>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</si>
  <si>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</si>
  <si>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</si>
  <si>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</si>
  <si>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</si>
  <si>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</si>
  <si>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</si>
  <si>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</si>
  <si>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</si>
  <si>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</si>
  <si>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</si>
  <si>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</si>
  <si>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</si>
  <si>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</si>
  <si>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</si>
  <si>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</si>
  <si>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</si>
  <si>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</si>
  <si>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</si>
  <si>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</si>
  <si>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</si>
  <si>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</si>
  <si>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</si>
  <si>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</si>
  <si>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</si>
  <si>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</si>
  <si>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</si>
  <si>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</si>
  <si>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</si>
  <si>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</si>
  <si>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</si>
  <si>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</si>
  <si>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</si>
  <si>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</si>
  <si>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</si>
  <si>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</si>
  <si>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</si>
  <si>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</si>
  <si>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</si>
  <si>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</si>
  <si>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</si>
  <si>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</si>
  <si>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</si>
  <si>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</si>
  <si>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</si>
  <si>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</si>
  <si>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</si>
  <si>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</si>
  <si>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</si>
  <si>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</si>
  <si>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</si>
  <si>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</si>
  <si>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</si>
  <si>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</si>
  <si>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</si>
  <si>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</si>
  <si>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</si>
  <si>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</si>
  <si>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</si>
  <si>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</si>
  <si>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</si>
  <si>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</si>
  <si>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</si>
  <si>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</si>
  <si>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</si>
  <si>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</si>
  <si>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</si>
  <si>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</si>
  <si>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</si>
  <si>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</si>
  <si>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</si>
  <si>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</si>
  <si>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</si>
  <si>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</si>
  <si>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</si>
  <si>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</si>
  <si>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</si>
  <si>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</si>
  <si>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</si>
  <si>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</si>
  <si>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</si>
  <si>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</si>
  <si>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</si>
  <si>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</si>
  <si>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</si>
  <si>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</si>
  <si>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</si>
  <si>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</si>
  <si>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</si>
  <si>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</si>
  <si>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</si>
  <si>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</si>
  <si>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</si>
  <si>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</si>
  <si>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</si>
  <si>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</si>
  <si>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</si>
  <si>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</si>
  <si>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</si>
  <si>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</si>
  <si>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</si>
  <si>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</si>
  <si>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</si>
  <si>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</si>
  <si>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</si>
  <si>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</si>
  <si>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</si>
  <si>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</si>
  <si>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</si>
  <si>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</si>
  <si>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</si>
  <si>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</si>
  <si>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</si>
  <si>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</si>
  <si>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</si>
  <si>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</si>
  <si>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</si>
  <si>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</si>
  <si>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</si>
  <si>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</si>
  <si>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</si>
  <si>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</si>
  <si>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</si>
  <si>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</si>
  <si>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</si>
  <si>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</si>
  <si>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</si>
  <si>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</si>
  <si>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</si>
  <si>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</si>
  <si>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</si>
  <si>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</si>
  <si>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</si>
  <si>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</si>
  <si>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</si>
  <si>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</si>
  <si>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</si>
  <si>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</si>
  <si>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</si>
  <si>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</si>
  <si>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</si>
  <si>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</si>
  <si>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</si>
  <si>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</si>
  <si>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</si>
  <si>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</si>
  <si>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</si>
  <si>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</si>
  <si>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</si>
  <si>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</si>
  <si>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</si>
  <si>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</si>
  <si>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</si>
  <si>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</si>
  <si>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</si>
  <si>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</si>
  <si>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</si>
  <si>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</si>
  <si>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</si>
  <si>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</si>
  <si>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</si>
  <si>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</si>
  <si>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</si>
  <si>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</si>
  <si>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</si>
  <si>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</si>
  <si>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</si>
  <si>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</si>
  <si>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</si>
  <si>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</si>
  <si>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</si>
  <si>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</si>
  <si>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</si>
  <si>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</si>
  <si>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</si>
  <si>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</si>
  <si>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</si>
  <si>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</si>
  <si>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</si>
  <si>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</si>
  <si>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</si>
  <si>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</si>
  <si>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</si>
  <si>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</si>
  <si>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</si>
  <si>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</si>
  <si>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</si>
  <si>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</si>
  <si>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</si>
  <si>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</si>
  <si>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</si>
  <si>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</si>
  <si>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</si>
  <si>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</si>
  <si>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</si>
  <si>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</si>
  <si>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</si>
  <si>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</si>
  <si>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</si>
  <si>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</si>
  <si>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</si>
  <si>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</si>
  <si>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</si>
  <si>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</si>
  <si>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</si>
  <si>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</si>
  <si>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</si>
  <si>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</si>
  <si>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</si>
  <si>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</si>
  <si>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</si>
  <si>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</si>
  <si>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</si>
  <si>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</si>
  <si>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</si>
  <si>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</si>
  <si>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</si>
  <si>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</si>
  <si>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</si>
  <si>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</si>
  <si>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</si>
  <si>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</si>
  <si>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</si>
  <si>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</si>
  <si>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</si>
  <si>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</si>
  <si>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</si>
  <si>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</si>
  <si>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</si>
  <si>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</si>
  <si>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</si>
  <si>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</si>
  <si>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</si>
  <si>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</si>
  <si>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</si>
  <si>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</si>
  <si>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</si>
  <si>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</si>
  <si>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</si>
  <si>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</si>
  <si>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</si>
  <si>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</si>
  <si>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</si>
  <si>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</si>
  <si>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</si>
  <si>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</si>
  <si>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</si>
  <si>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</si>
  <si>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</si>
  <si>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</si>
  <si>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</si>
  <si>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</si>
  <si>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</si>
  <si>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</si>
  <si>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</si>
  <si>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</si>
  <si>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</si>
  <si>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</si>
  <si>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</si>
  <si>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</si>
  <si>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</si>
  <si>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</si>
  <si>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</si>
  <si>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</si>
  <si>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</si>
  <si>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</si>
  <si>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</si>
  <si>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</si>
  <si>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</si>
  <si>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</si>
  <si>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</si>
  <si>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</si>
  <si>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</si>
  <si>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</si>
  <si>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</si>
  <si>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</si>
  <si>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</si>
  <si>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</si>
  <si>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</si>
  <si>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</si>
  <si>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</si>
  <si>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</si>
  <si>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</si>
  <si>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</si>
  <si>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</si>
  <si>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</si>
  <si>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</si>
  <si>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</si>
  <si>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</si>
  <si>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</si>
  <si>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</si>
  <si>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</si>
  <si>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</si>
  <si>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</si>
  <si>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</si>
  <si>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</si>
  <si>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</si>
  <si>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</si>
  <si>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</si>
  <si>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</si>
  <si>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</si>
  <si>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</si>
  <si>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</si>
  <si>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</si>
  <si>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</si>
  <si>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</si>
  <si>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</si>
  <si>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</si>
  <si>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</si>
  <si>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</si>
  <si>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</si>
  <si>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</si>
  <si>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</si>
  <si>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</si>
  <si>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</si>
  <si>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</si>
  <si>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</si>
  <si>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</si>
  <si>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</si>
  <si>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</si>
  <si>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</si>
  <si>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</si>
  <si>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</si>
  <si>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</si>
  <si>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</si>
  <si>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</si>
  <si>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</si>
  <si>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</si>
  <si>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</si>
  <si>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</si>
  <si>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</si>
  <si>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</si>
  <si>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</si>
  <si>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</si>
  <si>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</si>
  <si>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</si>
  <si>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</si>
  <si>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</si>
  <si>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</si>
  <si>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</si>
  <si>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</si>
  <si>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</si>
  <si>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</si>
  <si>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</si>
  <si>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</si>
  <si>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</si>
  <si>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</si>
  <si>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</si>
  <si>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</si>
  <si>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</si>
  <si>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</si>
  <si>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</si>
  <si>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</si>
  <si>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</si>
  <si>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</si>
  <si>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</si>
  <si>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</si>
  <si>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</si>
  <si>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</si>
  <si>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</si>
  <si>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</si>
  <si>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</si>
  <si>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</si>
  <si>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</si>
  <si>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</si>
  <si>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</si>
  <si>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</si>
  <si>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</si>
  <si>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</si>
  <si>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</si>
  <si>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</si>
  <si>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</si>
  <si>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</si>
  <si>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</si>
  <si>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</si>
  <si>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</si>
  <si>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</si>
  <si>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</si>
  <si>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</si>
  <si>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</si>
  <si>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</si>
  <si>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</si>
  <si>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</si>
  <si>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</si>
  <si>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</si>
  <si>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</si>
  <si>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</si>
  <si>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</si>
  <si>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</si>
  <si>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</si>
  <si>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</si>
  <si>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</si>
  <si>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</si>
  <si>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</si>
  <si>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</si>
  <si>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</si>
  <si>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</si>
  <si>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</si>
  <si>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</si>
  <si>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</si>
  <si>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</si>
  <si>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</si>
  <si>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</si>
  <si>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</si>
  <si>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</si>
  <si>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</si>
  <si>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</si>
  <si>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</si>
  <si>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</si>
  <si>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</si>
  <si>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</si>
  <si>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</si>
  <si>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</si>
  <si>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</si>
  <si>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</si>
  <si>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</si>
  <si>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</si>
  <si>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</si>
  <si>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</si>
  <si>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</si>
  <si>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</si>
  <si>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</si>
  <si>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</si>
  <si>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</si>
  <si>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</si>
  <si>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</si>
  <si>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</si>
  <si>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</si>
  <si>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</si>
  <si>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</si>
  <si>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</si>
  <si>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</si>
  <si>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</si>
  <si>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</si>
  <si>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</si>
  <si>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</si>
  <si>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</si>
  <si>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</si>
  <si>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</si>
  <si>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</si>
  <si>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</si>
  <si>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</si>
  <si>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</si>
  <si>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</si>
  <si>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</si>
  <si>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</si>
  <si>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</si>
  <si>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</si>
  <si>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</si>
  <si>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</si>
  <si>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</si>
  <si>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</si>
  <si>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</si>
  <si>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</si>
  <si>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</si>
  <si>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</si>
  <si>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</si>
  <si>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</si>
  <si>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</si>
  <si>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</si>
  <si>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</si>
  <si>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</si>
  <si>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</si>
  <si>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</si>
  <si>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</si>
  <si>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</si>
  <si>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</si>
  <si>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</si>
  <si>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</si>
  <si>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</si>
  <si>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</si>
  <si>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</si>
  <si>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</si>
  <si>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</si>
  <si>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</si>
  <si>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</si>
  <si>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</si>
  <si>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</si>
  <si>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</si>
  <si>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</si>
  <si>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</si>
  <si>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</si>
  <si>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</si>
  <si>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</si>
  <si>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</si>
  <si>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</si>
  <si>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</si>
  <si>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</si>
  <si>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</si>
  <si>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</si>
  <si>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</si>
  <si>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</si>
  <si>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</si>
  <si>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</si>
  <si>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</si>
  <si>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</si>
  <si>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</si>
  <si>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</si>
  <si>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</si>
  <si>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</si>
  <si>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</si>
  <si>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</si>
  <si>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</si>
  <si>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</si>
  <si>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</si>
  <si>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</si>
  <si>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</si>
  <si>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</si>
  <si>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</si>
  <si>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</si>
  <si>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</si>
  <si>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</si>
  <si>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</si>
  <si>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</si>
  <si>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</si>
  <si>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</si>
  <si>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</si>
  <si>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</si>
  <si>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</si>
  <si>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</si>
  <si>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</si>
  <si>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</si>
  <si>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</si>
  <si>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</si>
  <si>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</si>
  <si>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</si>
  <si>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</si>
  <si>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</si>
  <si>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</si>
  <si>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</si>
  <si>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</si>
  <si>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</si>
  <si>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</si>
  <si>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</si>
  <si>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</si>
  <si>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</si>
  <si>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</si>
  <si>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</si>
  <si>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</si>
  <si>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</si>
  <si>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</si>
  <si>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</si>
  <si>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</si>
  <si>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</si>
  <si>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</si>
  <si>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</si>
  <si>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</si>
  <si>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</si>
  <si>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</si>
  <si>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</si>
  <si>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</si>
  <si>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</si>
  <si>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</si>
  <si>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</si>
  <si>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</si>
  <si>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</si>
  <si>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</si>
  <si>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</si>
  <si>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</si>
  <si>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</si>
  <si>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</si>
  <si>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</si>
  <si>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</si>
  <si>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</si>
  <si>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</si>
  <si>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</si>
  <si>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</si>
  <si>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</si>
  <si>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</si>
  <si>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</si>
  <si>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</si>
  <si>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</si>
  <si>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</si>
  <si>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</si>
  <si>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</si>
  <si>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</si>
  <si>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</si>
  <si>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</si>
  <si>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</si>
  <si>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</si>
  <si>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</si>
  <si>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</si>
  <si>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</si>
  <si>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</si>
  <si>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</si>
  <si>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</si>
  <si>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</si>
  <si>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</si>
  <si>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</si>
  <si>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</si>
  <si>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</si>
  <si>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</si>
  <si>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</si>
  <si>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</si>
  <si>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</si>
  <si>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</si>
  <si>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</si>
  <si>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</si>
  <si>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</si>
  <si>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</si>
  <si>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</si>
  <si>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</si>
  <si>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</si>
  <si>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</si>
  <si>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</si>
  <si>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</si>
  <si>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</si>
  <si>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</si>
  <si>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</si>
  <si>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</si>
  <si>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</si>
  <si>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</si>
  <si>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</si>
  <si>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</si>
  <si>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</si>
  <si>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</si>
  <si>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</si>
  <si>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</si>
  <si>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</si>
  <si>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</si>
  <si>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</si>
  <si>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</si>
  <si>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</si>
  <si>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</si>
  <si>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</si>
  <si>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</si>
  <si>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</si>
  <si>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</si>
  <si>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</si>
  <si>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</si>
  <si>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</si>
  <si>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</si>
  <si>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</si>
  <si>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</si>
  <si>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</si>
  <si>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</si>
  <si>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</si>
  <si>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</si>
  <si>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</si>
  <si>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</si>
  <si>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</si>
  <si>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</si>
  <si>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</si>
  <si>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</si>
  <si>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</si>
  <si>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</si>
  <si>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</si>
  <si>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</si>
  <si>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</si>
  <si>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</si>
  <si>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</si>
  <si>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</si>
  <si>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</si>
  <si>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</si>
  <si>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</si>
  <si>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</si>
  <si>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</si>
  <si>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</si>
  <si>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</si>
  <si>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</si>
  <si>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</si>
  <si>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</si>
  <si>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</si>
  <si>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</si>
  <si>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</si>
  <si>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</si>
  <si>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</si>
  <si>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</si>
  <si>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</si>
  <si>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</si>
  <si>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</si>
  <si>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</si>
  <si>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</si>
  <si>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</si>
  <si>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</si>
  <si>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</si>
  <si>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</si>
  <si>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</si>
  <si>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</si>
  <si>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</si>
  <si>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</si>
  <si>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</si>
  <si>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</si>
  <si>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</si>
  <si>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</si>
  <si>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</si>
  <si>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</si>
  <si>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</si>
  <si>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</si>
  <si>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</si>
  <si>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</si>
  <si>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</si>
  <si>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</si>
  <si>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</si>
  <si>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</si>
  <si>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</si>
  <si>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</si>
  <si>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</si>
  <si>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</si>
  <si>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</si>
  <si>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</si>
  <si>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</si>
  <si>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</si>
  <si>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</si>
  <si>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</si>
  <si>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</si>
  <si>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</si>
  <si>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</si>
  <si>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</si>
  <si>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</si>
  <si>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</si>
  <si>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</si>
  <si>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</si>
  <si>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</si>
  <si>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</si>
  <si>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</si>
  <si>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</si>
  <si>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</si>
  <si>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</si>
  <si>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</si>
  <si>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</si>
  <si>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</si>
  <si>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</si>
  <si>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</si>
  <si>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</si>
  <si>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</si>
  <si>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</si>
  <si>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</si>
  <si>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</si>
  <si>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</si>
  <si>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</si>
  <si>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</si>
  <si>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</si>
  <si>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</si>
  <si>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</si>
  <si>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</si>
  <si>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</si>
  <si>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</si>
  <si>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</si>
  <si>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</si>
  <si>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</si>
  <si>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</si>
  <si>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</si>
  <si>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</si>
  <si>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</si>
  <si>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</si>
  <si>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</si>
  <si>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</si>
  <si>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</si>
  <si>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</si>
  <si>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</si>
  <si>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</si>
  <si>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</si>
  <si>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</si>
  <si>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</si>
  <si>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</si>
  <si>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</si>
  <si>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</si>
  <si>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</si>
  <si>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</si>
  <si>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</si>
  <si>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</si>
  <si>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</si>
  <si>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</si>
  <si>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</si>
  <si>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</si>
  <si>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</si>
  <si>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</si>
  <si>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</si>
  <si>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</si>
  <si>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</si>
  <si>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</si>
  <si>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</si>
  <si>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</si>
  <si>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</si>
  <si>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</si>
  <si>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</si>
  <si>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</si>
  <si>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</si>
  <si>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</si>
  <si>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</si>
  <si>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</si>
  <si>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</si>
  <si>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</si>
  <si>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</si>
  <si>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</si>
  <si>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</si>
  <si>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</si>
  <si>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</si>
  <si>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</si>
  <si>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</si>
  <si>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</si>
  <si>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</si>
  <si>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</si>
  <si>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</si>
  <si>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</si>
  <si>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</si>
  <si>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</si>
  <si>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</si>
  <si>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</si>
  <si>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</si>
  <si>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</si>
  <si>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</si>
  <si>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</si>
  <si>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</si>
  <si>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</si>
  <si>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</si>
  <si>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</si>
  <si>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</si>
  <si>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</si>
  <si>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</si>
  <si>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</si>
  <si>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</si>
  <si>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</si>
  <si>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</si>
  <si>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</si>
  <si>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</si>
  <si>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</si>
  <si>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</si>
  <si>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</si>
  <si>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</si>
  <si>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</si>
  <si>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</si>
  <si>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</si>
  <si>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</si>
  <si>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</si>
  <si>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</si>
  <si>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</si>
  <si>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</si>
  <si>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</si>
  <si>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</si>
  <si>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</si>
  <si>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</si>
  <si>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</si>
  <si>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</si>
  <si>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</si>
  <si>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</si>
  <si>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</si>
  <si>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</si>
  <si>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</si>
  <si>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</si>
  <si>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</si>
  <si>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</si>
  <si>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</si>
  <si>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</si>
  <si>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</si>
  <si>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</si>
  <si>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</si>
  <si>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</si>
  <si>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</si>
  <si>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</si>
  <si>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</si>
  <si>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</si>
  <si>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</si>
  <si>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</si>
  <si>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</si>
  <si>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</si>
  <si>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</si>
  <si>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</si>
  <si>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</si>
  <si>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</si>
  <si>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</si>
  <si>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</si>
  <si>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</si>
  <si>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</si>
  <si>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</si>
  <si>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</si>
  <si>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</si>
  <si>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</si>
  <si>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</si>
  <si>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</si>
  <si>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</si>
  <si>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</si>
  <si>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</si>
  <si>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</si>
  <si>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</si>
  <si>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</si>
  <si>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</si>
  <si>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</si>
  <si>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</si>
  <si>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</si>
  <si>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</si>
  <si>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</si>
  <si>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</si>
  <si>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</si>
  <si>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</si>
  <si>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</si>
  <si>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</si>
  <si>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</si>
  <si>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</si>
  <si>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</si>
  <si>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</si>
  <si>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</si>
  <si>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</si>
  <si>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</si>
  <si>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</si>
  <si>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</si>
  <si>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</si>
  <si>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</si>
  <si>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</si>
  <si>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</si>
  <si>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</si>
  <si>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</si>
  <si>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</si>
  <si>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</si>
  <si>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</si>
  <si>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</si>
  <si>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</si>
  <si>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</si>
  <si>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</si>
  <si>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</si>
  <si>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</si>
  <si>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</si>
  <si>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</si>
  <si>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</si>
  <si>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</si>
  <si>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</si>
  <si>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</si>
  <si>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</si>
  <si>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</si>
  <si>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</si>
  <si>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</si>
  <si>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</si>
  <si>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</si>
  <si>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</si>
  <si>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</si>
  <si>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</si>
  <si>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</si>
  <si>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</si>
  <si>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</si>
  <si>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</si>
  <si>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</si>
  <si>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</si>
  <si>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</si>
  <si>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</si>
  <si>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</si>
  <si>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</si>
  <si>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</si>
  <si>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</si>
  <si>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</si>
  <si>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</si>
  <si>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</si>
  <si>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</si>
  <si>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</si>
  <si>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</si>
  <si>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</si>
  <si>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</si>
  <si>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</si>
  <si>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</si>
  <si>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</si>
  <si>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</si>
  <si>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</si>
  <si>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</si>
  <si>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</si>
  <si>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</si>
  <si>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</si>
  <si>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</si>
  <si>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</si>
  <si>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</si>
  <si>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</si>
  <si>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</si>
  <si>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</si>
  <si>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</si>
  <si>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</si>
  <si>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</si>
  <si>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</si>
  <si>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</si>
  <si>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</si>
  <si>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</si>
  <si>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</si>
  <si>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</si>
  <si>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</si>
  <si>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</si>
  <si>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</si>
  <si>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</si>
  <si>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</si>
  <si>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</si>
  <si>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</si>
  <si>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</si>
  <si>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</si>
  <si>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</si>
  <si>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</si>
  <si>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</si>
  <si>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</si>
  <si>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</si>
  <si>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</si>
  <si>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</si>
  <si>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</si>
  <si>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</si>
  <si>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</si>
  <si>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</si>
  <si>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</si>
  <si>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</si>
  <si>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</si>
  <si>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</si>
  <si>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</si>
  <si>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</si>
  <si>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</si>
  <si>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</si>
  <si>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</si>
  <si>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</si>
  <si>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</si>
  <si>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</si>
  <si>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</si>
  <si>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</si>
  <si>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</si>
  <si>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</si>
  <si>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</si>
  <si>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</si>
  <si>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</si>
  <si>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</si>
  <si>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</si>
  <si>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</si>
  <si>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</si>
  <si>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</si>
  <si>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</si>
  <si>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</si>
  <si>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</si>
  <si>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</si>
  <si>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</si>
  <si>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</si>
  <si>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</si>
  <si>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</si>
  <si>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</si>
  <si>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</si>
  <si>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</si>
  <si>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</si>
  <si>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</si>
  <si>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</si>
  <si>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</si>
  <si>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</si>
  <si>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</si>
  <si>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</si>
  <si>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</si>
  <si>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</si>
  <si>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</si>
  <si>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</si>
  <si>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</si>
  <si>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</si>
  <si>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</si>
  <si>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</si>
  <si>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</si>
  <si>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</si>
  <si>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</si>
  <si>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</si>
  <si>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</si>
  <si>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</si>
  <si>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</si>
  <si>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</si>
  <si>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</si>
  <si>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</si>
  <si>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</si>
  <si>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</si>
  <si>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</si>
  <si>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</si>
  <si>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</si>
  <si>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</si>
  <si>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</si>
  <si>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</si>
  <si>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</si>
  <si>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</si>
  <si>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</si>
  <si>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</si>
  <si>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</si>
  <si>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</si>
  <si>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</si>
  <si>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</si>
  <si>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</si>
  <si>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</si>
  <si>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</si>
  <si>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</si>
  <si>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</si>
  <si>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</si>
  <si>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</si>
  <si>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</si>
  <si>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</si>
  <si>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</si>
  <si>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</si>
  <si>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</si>
  <si>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</si>
  <si>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</si>
  <si>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</si>
  <si>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</si>
  <si>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</si>
  <si>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</si>
  <si>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</si>
  <si>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</si>
  <si>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</si>
  <si>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</si>
  <si>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</si>
  <si>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</si>
  <si>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</si>
  <si>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</si>
  <si>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</si>
  <si>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</si>
  <si>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</si>
  <si>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</si>
  <si>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</si>
  <si>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</si>
  <si>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</si>
  <si>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</si>
  <si>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</si>
  <si>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</si>
  <si>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</si>
  <si>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</si>
  <si>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</si>
  <si>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</si>
  <si>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</si>
  <si>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</si>
  <si>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</si>
  <si>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</si>
  <si>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</si>
  <si>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</si>
  <si>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</si>
  <si>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</si>
  <si>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</si>
  <si>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</si>
  <si>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</si>
  <si>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</si>
  <si>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</si>
  <si>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</si>
  <si>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</si>
  <si>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</si>
  <si>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</si>
  <si>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</si>
  <si>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</si>
  <si>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</si>
  <si>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</si>
  <si>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</si>
  <si>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</si>
  <si>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</si>
  <si>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</si>
  <si>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</si>
  <si>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</si>
  <si>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</si>
  <si>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</si>
  <si>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</si>
  <si>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</si>
  <si>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</si>
  <si>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</si>
  <si>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</si>
  <si>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</si>
  <si>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</si>
  <si>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</si>
  <si>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</si>
  <si>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</si>
  <si>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</si>
  <si>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</si>
  <si>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</si>
  <si>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</si>
  <si>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</si>
  <si>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</si>
  <si>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</si>
  <si>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</si>
  <si>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</si>
  <si>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</si>
  <si>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</si>
  <si>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</si>
  <si>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</si>
  <si>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</si>
  <si>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</si>
  <si>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</si>
  <si>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</si>
  <si>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</si>
  <si>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</si>
  <si>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</si>
  <si>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</si>
  <si>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</si>
  <si>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</si>
  <si>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</si>
  <si>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</si>
  <si>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</si>
  <si>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</si>
  <si>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</si>
  <si>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</si>
  <si>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</si>
  <si>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</si>
  <si>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</si>
  <si>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</si>
  <si>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</si>
  <si>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</si>
  <si>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</si>
  <si>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</si>
  <si>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</si>
  <si>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</si>
  <si>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</si>
  <si>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</si>
  <si>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</si>
  <si>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</si>
  <si>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</si>
  <si>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</si>
  <si>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</si>
  <si>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</si>
  <si>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</si>
  <si>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</si>
  <si>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</si>
  <si>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</si>
  <si>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</si>
  <si>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</si>
  <si>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</si>
  <si>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</si>
  <si>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</si>
  <si>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</si>
  <si>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</si>
  <si>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</si>
  <si>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</si>
  <si>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</si>
  <si>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</si>
  <si>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</si>
  <si>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</si>
  <si>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</si>
  <si>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</si>
  <si>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</si>
  <si>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</si>
  <si>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</si>
  <si>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</si>
  <si>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</si>
  <si>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</si>
  <si>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</si>
  <si>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</si>
  <si>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</si>
  <si>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</si>
  <si>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</si>
  <si>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</si>
  <si>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</si>
  <si>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</si>
  <si>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</si>
  <si>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</si>
  <si>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</si>
  <si>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</si>
  <si>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</si>
  <si>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</si>
  <si>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</si>
  <si>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</si>
  <si>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</si>
  <si>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</si>
  <si>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</si>
  <si>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</si>
  <si>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</si>
  <si>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</si>
  <si>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</si>
  <si>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</si>
  <si>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</si>
  <si>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</si>
  <si>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</si>
  <si>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</si>
  <si>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</si>
  <si>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</si>
  <si>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</si>
  <si>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</si>
  <si>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</si>
  <si>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</si>
  <si>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</si>
  <si>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</si>
  <si>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</si>
  <si>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</si>
  <si>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</si>
  <si>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</si>
  <si>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</si>
  <si>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</si>
  <si>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</si>
  <si>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</si>
  <si>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</si>
  <si>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</si>
  <si>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</si>
  <si>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</si>
  <si>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</si>
  <si>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</si>
  <si>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</si>
  <si>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</si>
  <si>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</si>
  <si>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</si>
  <si>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</si>
  <si>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</si>
  <si>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</si>
  <si>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</si>
  <si>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</si>
  <si>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</si>
  <si>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</si>
  <si>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</si>
  <si>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</si>
  <si>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</si>
  <si>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</si>
  <si>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</si>
  <si>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</si>
  <si>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</si>
  <si>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</si>
  <si>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</si>
  <si>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</si>
  <si>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</si>
  <si>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</si>
  <si>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</si>
  <si>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</si>
  <si>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</si>
  <si>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</si>
  <si>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</si>
  <si>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</si>
  <si>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</si>
  <si>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</si>
  <si>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</si>
  <si>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</si>
  <si>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</si>
  <si>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</si>
  <si>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</si>
  <si>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</si>
  <si>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</si>
  <si>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</si>
  <si>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</si>
  <si>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</si>
  <si>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</si>
  <si>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</si>
  <si>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</si>
  <si>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</si>
  <si>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</si>
  <si>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</si>
  <si>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</si>
  <si>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</si>
  <si>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</si>
  <si>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</si>
  <si>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</si>
  <si>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</si>
  <si>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</si>
  <si>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</si>
  <si>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</si>
  <si>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</si>
  <si>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</si>
  <si>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</si>
  <si>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</si>
  <si>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</si>
  <si>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</si>
  <si>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</si>
  <si>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</si>
  <si>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</si>
  <si>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</si>
  <si>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</si>
  <si>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</si>
  <si>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</si>
  <si>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</si>
  <si>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</si>
  <si>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</si>
  <si>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</si>
  <si>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</si>
  <si>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</si>
  <si>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</si>
  <si>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</si>
  <si>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</si>
  <si>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</si>
  <si>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</si>
  <si>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</si>
  <si>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</si>
  <si>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</si>
  <si>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</si>
  <si>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</si>
  <si>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</si>
  <si>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</si>
  <si>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</si>
  <si>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</si>
  <si>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</si>
  <si>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</si>
  <si>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</si>
  <si>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</si>
  <si>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</si>
  <si>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</si>
  <si>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</si>
  <si>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</si>
  <si>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</si>
  <si>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</si>
  <si>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</si>
  <si>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</si>
  <si>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</si>
  <si>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</si>
  <si>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</si>
  <si>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</si>
  <si>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</si>
  <si>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</si>
  <si>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</si>
  <si>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</si>
  <si>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</si>
  <si>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</si>
  <si>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</si>
  <si>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</si>
  <si>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</si>
  <si>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</si>
  <si>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</si>
  <si>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</si>
  <si>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</si>
  <si>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</si>
  <si>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</si>
  <si>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</si>
  <si>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</si>
  <si>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</si>
  <si>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</si>
  <si>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</si>
  <si>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</si>
  <si>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</si>
  <si>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</si>
  <si>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</si>
  <si>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</si>
  <si>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</si>
  <si>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</si>
  <si>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</si>
  <si>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</si>
  <si>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</si>
  <si>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</si>
  <si>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</si>
  <si>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</si>
  <si>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</si>
  <si>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</si>
  <si>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</si>
  <si>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</si>
  <si>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</si>
  <si>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</si>
  <si>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</si>
  <si>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</si>
  <si>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</si>
  <si>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</si>
  <si>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</si>
  <si>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</si>
  <si>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</si>
  <si>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</si>
  <si>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</si>
  <si>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</si>
  <si>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</si>
  <si>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</si>
  <si>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</si>
  <si>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</si>
  <si>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</si>
  <si>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</si>
  <si>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</si>
  <si>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</si>
  <si>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</si>
  <si>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</si>
  <si>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</si>
  <si>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</si>
  <si>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</si>
  <si>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</si>
  <si>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</si>
  <si>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</si>
  <si>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</si>
  <si>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</si>
  <si>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</si>
  <si>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</si>
  <si>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</si>
  <si>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</si>
  <si>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</si>
  <si>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</si>
  <si>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</si>
  <si>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</si>
  <si>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</si>
  <si>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</si>
  <si>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</si>
  <si>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</si>
  <si>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</si>
  <si>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</si>
  <si>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</si>
  <si>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</si>
  <si>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</si>
  <si>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</si>
  <si>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</si>
  <si>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</si>
  <si>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</si>
  <si>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</si>
  <si>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</si>
  <si>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</si>
  <si>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</si>
  <si>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</si>
  <si>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</si>
  <si>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</si>
  <si>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</si>
  <si>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</si>
  <si>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</si>
  <si>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</si>
  <si>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</si>
  <si>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</si>
  <si>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</si>
  <si>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</si>
  <si>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</si>
  <si>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</si>
  <si>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</si>
  <si>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</si>
  <si>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</si>
  <si>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</si>
  <si>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</si>
  <si>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</si>
  <si>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</si>
  <si>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</si>
  <si>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</si>
  <si>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</si>
  <si>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</si>
  <si>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</si>
  <si>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</si>
  <si>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</si>
  <si>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</si>
  <si>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</si>
  <si>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</si>
  <si>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</si>
  <si>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</si>
  <si>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</si>
  <si>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</si>
  <si>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</si>
  <si>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</si>
  <si>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</si>
  <si>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</si>
  <si>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</si>
  <si>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</si>
  <si>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</si>
  <si>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</si>
  <si>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</si>
  <si>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</si>
  <si>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</si>
  <si>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</si>
  <si>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</si>
  <si>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</si>
  <si>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</si>
  <si>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</si>
  <si>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</si>
  <si>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</si>
  <si>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</si>
  <si>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</si>
  <si>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</si>
  <si>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</si>
  <si>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</si>
  <si>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</si>
  <si>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</si>
  <si>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</si>
  <si>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</si>
  <si>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</si>
  <si>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</si>
  <si>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</si>
  <si>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</si>
  <si>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</si>
  <si>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</si>
  <si>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</si>
  <si>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</si>
  <si>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</si>
  <si>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</si>
  <si>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</si>
  <si>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</si>
  <si>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</si>
  <si>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</si>
  <si>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</si>
  <si>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</si>
  <si>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</si>
  <si>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</si>
  <si>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</si>
  <si>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</si>
  <si>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</si>
  <si>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</si>
  <si>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</si>
  <si>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</si>
  <si>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</si>
  <si>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</si>
  <si>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</si>
  <si>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</si>
  <si>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</si>
  <si>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</si>
  <si>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</si>
  <si>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</si>
  <si>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</si>
  <si>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</si>
  <si>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</si>
  <si>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</si>
  <si>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</si>
  <si>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</si>
  <si>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</si>
  <si>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</si>
  <si>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</si>
  <si>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</si>
  <si>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</si>
  <si>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</si>
  <si>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</si>
  <si>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</si>
  <si>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</si>
  <si>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</si>
  <si>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</si>
  <si>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</si>
  <si>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</si>
  <si>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</si>
  <si>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</si>
  <si>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</si>
  <si>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</si>
  <si>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</si>
  <si>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</si>
  <si>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</si>
  <si>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</si>
  <si>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</si>
  <si>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</si>
  <si>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</si>
  <si>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</si>
  <si>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</si>
  <si>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</si>
  <si>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</si>
  <si>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</si>
  <si>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</si>
  <si>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</si>
  <si>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</si>
  <si>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</si>
  <si>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</si>
  <si>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</si>
  <si>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</si>
  <si>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</si>
  <si>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</si>
  <si>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</si>
  <si>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</si>
  <si>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</si>
  <si>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</si>
  <si>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</si>
  <si>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</si>
  <si>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</si>
  <si>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</si>
  <si>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</si>
  <si>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</si>
  <si>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</si>
  <si>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</si>
  <si>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</si>
  <si>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</si>
  <si>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</si>
  <si>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</si>
  <si>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</si>
  <si>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</si>
  <si>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</si>
  <si>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</si>
  <si>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</si>
  <si>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</si>
  <si>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</si>
  <si>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</si>
  <si>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</si>
  <si>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</si>
  <si>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</si>
  <si>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</si>
  <si>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</si>
  <si>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</si>
  <si>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</si>
  <si>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</si>
  <si>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</si>
  <si>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</si>
  <si>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</si>
  <si>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</si>
  <si>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</si>
  <si>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</si>
  <si>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</si>
  <si>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</si>
  <si>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</si>
  <si>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</si>
  <si>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</si>
  <si>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</si>
  <si>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</si>
  <si>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</si>
  <si>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</si>
  <si>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</si>
  <si>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</si>
  <si>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</si>
  <si>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</si>
  <si>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</si>
  <si>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</si>
  <si>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</si>
  <si>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</si>
  <si>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</si>
  <si>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</si>
  <si>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</si>
  <si>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</si>
  <si>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</si>
  <si>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</si>
  <si>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</si>
  <si>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</si>
  <si>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</si>
  <si>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</si>
  <si>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</si>
  <si>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</si>
  <si>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</si>
  <si>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</si>
  <si>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</si>
  <si>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</si>
  <si>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</si>
  <si>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</si>
  <si>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</si>
  <si>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</si>
  <si>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</si>
  <si>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</si>
  <si>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</si>
  <si>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</si>
  <si>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</si>
  <si>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</si>
  <si>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</si>
  <si>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</si>
  <si>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</si>
  <si>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</si>
  <si>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</si>
  <si>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</si>
  <si>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</si>
  <si>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</si>
  <si>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</si>
  <si>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</si>
  <si>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</si>
  <si>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</si>
  <si>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</si>
  <si>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</si>
  <si>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</si>
  <si>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</si>
  <si>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</si>
  <si>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</si>
  <si>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</si>
  <si>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</si>
  <si>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</si>
  <si>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</si>
  <si>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</si>
  <si>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</si>
  <si>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</si>
  <si>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</si>
  <si>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</si>
  <si>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</si>
  <si>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</si>
  <si>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</si>
  <si>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</si>
  <si>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</si>
  <si>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</si>
  <si>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</si>
  <si>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</si>
  <si>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</si>
  <si>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</si>
  <si>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</si>
  <si>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</si>
  <si>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</si>
  <si>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</si>
  <si>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</si>
  <si>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</si>
  <si>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</si>
  <si>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</si>
  <si>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</si>
  <si>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</si>
  <si>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</si>
  <si>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</si>
  <si>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</si>
  <si>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</si>
  <si>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</si>
  <si>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</si>
  <si>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</si>
  <si>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</si>
  <si>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</si>
  <si>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</si>
  <si>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</si>
  <si>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</si>
  <si>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</si>
  <si>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</si>
  <si>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</si>
  <si>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</si>
  <si>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</si>
  <si>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</si>
  <si>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</si>
  <si>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</si>
  <si>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</si>
  <si>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</si>
  <si>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</si>
  <si>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</si>
  <si>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</si>
  <si>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</si>
  <si>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</si>
  <si>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</si>
  <si>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</si>
  <si>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</si>
  <si>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</si>
  <si>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</si>
  <si>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</si>
  <si>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</si>
  <si>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</si>
  <si>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</si>
  <si>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</si>
  <si>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</si>
  <si>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</si>
  <si>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</si>
  <si>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</si>
  <si>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</si>
  <si>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</si>
  <si>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</si>
  <si>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</si>
  <si>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</si>
  <si>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</si>
  <si>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</si>
  <si>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</si>
  <si>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</si>
  <si>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</si>
  <si>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</si>
  <si>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</si>
  <si>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</si>
  <si>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</si>
  <si>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</si>
  <si>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</si>
  <si>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</si>
  <si>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</si>
  <si>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</si>
  <si>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</si>
  <si>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</si>
  <si>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</si>
  <si>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</si>
  <si>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</si>
  <si>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</si>
  <si>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</si>
  <si>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</si>
  <si>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</si>
  <si>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</si>
  <si>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</si>
  <si>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</si>
  <si>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</si>
  <si>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</si>
  <si>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</si>
  <si>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</si>
  <si>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</si>
  <si>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</si>
  <si>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</si>
  <si>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</si>
  <si>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</si>
  <si>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</si>
  <si>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</si>
  <si>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</si>
  <si>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</si>
  <si>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</si>
  <si>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</si>
  <si>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</si>
  <si>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</si>
  <si>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</si>
  <si>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</si>
  <si>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</si>
  <si>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</si>
  <si>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</si>
  <si>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</si>
  <si>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</si>
  <si>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</si>
  <si>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</si>
  <si>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</si>
  <si>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</si>
  <si>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</si>
  <si>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</si>
  <si>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</si>
  <si>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</si>
  <si>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</si>
  <si>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</si>
  <si>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</si>
  <si>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</si>
  <si>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</si>
  <si>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</si>
  <si>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</si>
  <si>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</si>
  <si>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</si>
  <si>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</si>
  <si>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</si>
  <si>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</si>
  <si>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</si>
  <si>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</si>
  <si>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</si>
  <si>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</si>
  <si>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</si>
  <si>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</si>
  <si>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</si>
  <si>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</si>
  <si>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</si>
  <si>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</si>
  <si>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</si>
  <si>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</si>
  <si>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</si>
  <si>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</si>
  <si>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</si>
  <si>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</si>
  <si>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</si>
  <si>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</si>
  <si>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</si>
  <si>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</si>
  <si>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</si>
  <si>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</si>
  <si>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</si>
  <si>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</si>
  <si>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</si>
  <si>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</si>
  <si>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</si>
  <si>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</si>
  <si>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</si>
  <si>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</si>
  <si>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</si>
  <si>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</si>
  <si>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</si>
  <si>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</si>
  <si>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</si>
  <si>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</si>
  <si>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</si>
  <si>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</si>
  <si>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</si>
  <si>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</si>
  <si>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</si>
  <si>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</si>
  <si>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</si>
  <si>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</si>
  <si>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</si>
  <si>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</si>
  <si>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</si>
  <si>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</si>
  <si>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</si>
  <si>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</si>
  <si>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</si>
  <si>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</si>
  <si>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</si>
  <si>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</si>
  <si>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</si>
  <si>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</si>
  <si>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</si>
  <si>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</si>
  <si>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</si>
  <si>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</si>
  <si>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</si>
  <si>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</si>
  <si>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</si>
  <si>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</si>
  <si>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</si>
  <si>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</si>
  <si>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</si>
  <si>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</si>
  <si>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</si>
  <si>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</si>
  <si>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</si>
  <si>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</si>
  <si>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</si>
  <si>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</si>
  <si>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</si>
  <si>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</si>
  <si>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</si>
  <si>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</si>
  <si>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</si>
  <si>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</si>
  <si>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</si>
  <si>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</si>
  <si>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</si>
  <si>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</si>
  <si>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</si>
  <si>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</si>
  <si>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</si>
  <si>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</si>
  <si>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</si>
  <si>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</si>
  <si>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</si>
  <si>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</si>
  <si>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</si>
  <si>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</si>
  <si>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</si>
  <si>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</si>
  <si>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</si>
  <si>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</si>
  <si>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</si>
  <si>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</si>
  <si>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</si>
  <si>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</si>
  <si>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</si>
  <si>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</si>
  <si>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</si>
  <si>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</si>
  <si>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</si>
  <si>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</si>
  <si>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</si>
  <si>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</si>
  <si>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</si>
  <si>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</si>
  <si>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</si>
  <si>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</si>
  <si>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</si>
  <si>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</si>
  <si>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</si>
  <si>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</si>
  <si>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</si>
  <si>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</si>
  <si>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</si>
  <si>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</si>
  <si>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</si>
  <si>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</si>
  <si>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</si>
  <si>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</si>
  <si>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</si>
  <si>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</si>
  <si>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</si>
  <si>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</si>
  <si>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</si>
  <si>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</si>
  <si>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</si>
  <si>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</si>
  <si>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</si>
  <si>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</si>
  <si>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</si>
  <si>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</si>
  <si>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</si>
  <si>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</si>
  <si>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</si>
  <si>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</si>
  <si>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</si>
  <si>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</si>
  <si>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</si>
  <si>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</si>
  <si>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</si>
  <si>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</si>
  <si>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</si>
  <si>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</si>
  <si>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</si>
  <si>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</si>
  <si>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</si>
  <si>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</si>
  <si>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</si>
  <si>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</si>
  <si>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</si>
  <si>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</si>
  <si>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</si>
  <si>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</si>
  <si>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</si>
  <si>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</si>
  <si>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</si>
  <si>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</si>
  <si>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</si>
  <si>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</si>
  <si>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</si>
  <si>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</si>
  <si>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</si>
  <si>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</si>
  <si>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</si>
  <si>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</si>
  <si>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</si>
  <si>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</si>
  <si>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</si>
  <si>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</si>
  <si>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</si>
  <si>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</si>
  <si>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</si>
  <si>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</si>
  <si>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</si>
  <si>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</si>
  <si>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</si>
  <si>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</si>
  <si>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</si>
  <si>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</si>
  <si>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</si>
  <si>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</si>
  <si>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</si>
  <si>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</si>
  <si>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</si>
  <si>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</si>
  <si>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</si>
  <si>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</si>
  <si>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</si>
  <si>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</si>
  <si>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</si>
  <si>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</si>
  <si>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</si>
  <si>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</si>
  <si>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</si>
  <si>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</si>
  <si>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</si>
  <si>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</si>
  <si>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</si>
  <si>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</si>
  <si>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</si>
  <si>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</si>
  <si>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</si>
  <si>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</si>
  <si>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</si>
  <si>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</si>
  <si>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</si>
  <si>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</si>
  <si>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</si>
  <si>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</si>
  <si>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</si>
  <si>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</si>
  <si>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</si>
  <si>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</si>
  <si>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</si>
  <si>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</si>
  <si>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</si>
  <si>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</si>
  <si>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</si>
  <si>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</si>
  <si>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</si>
  <si>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</si>
  <si>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</si>
  <si>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</si>
  <si>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</si>
  <si>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</si>
  <si>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</si>
  <si>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</si>
  <si>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</si>
  <si>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</si>
  <si>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</si>
  <si>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</si>
  <si>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</si>
  <si>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</si>
  <si>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</si>
  <si>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</si>
  <si>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</si>
  <si>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</si>
  <si>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</si>
  <si>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</si>
  <si>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</si>
  <si>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</si>
  <si>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</si>
  <si>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</si>
  <si>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</si>
  <si>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</si>
  <si>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</si>
  <si>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</si>
  <si>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</si>
  <si>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</si>
  <si>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</si>
  <si>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</si>
  <si>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</si>
  <si>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</si>
  <si>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</si>
  <si>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</si>
  <si>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</si>
  <si>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</si>
  <si>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</si>
  <si>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</si>
  <si>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</si>
  <si>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</si>
  <si>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</si>
  <si>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</si>
  <si>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</si>
  <si>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</si>
  <si>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</si>
  <si>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</si>
  <si>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</si>
  <si>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</si>
  <si>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</si>
  <si>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</si>
  <si>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</si>
  <si>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</si>
  <si>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</si>
  <si>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</si>
  <si>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</si>
  <si>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</si>
  <si>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</si>
  <si>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</si>
  <si>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</si>
  <si>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</si>
  <si>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</si>
  <si>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</si>
  <si>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</si>
  <si>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</si>
  <si>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</si>
  <si>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</si>
  <si>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</si>
  <si>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</si>
  <si>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</si>
  <si>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</si>
  <si>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</si>
  <si>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</si>
  <si>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</si>
  <si>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</si>
  <si>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</si>
  <si>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</si>
  <si>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</si>
  <si>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</si>
  <si>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</si>
  <si>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</si>
  <si>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</si>
  <si>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</si>
  <si>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</si>
  <si>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</si>
  <si>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</si>
  <si>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</si>
  <si>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</si>
  <si>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</si>
  <si>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</si>
  <si>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</si>
  <si>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</si>
  <si>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</si>
  <si>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</si>
  <si>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</si>
  <si>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</si>
  <si>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</si>
  <si>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</si>
  <si>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</si>
  <si>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</si>
  <si>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</si>
  <si>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</si>
  <si>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</si>
  <si>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</si>
  <si>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</si>
  <si>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</si>
  <si>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</si>
  <si>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</si>
  <si>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</si>
  <si>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</si>
  <si>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</si>
  <si>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</si>
  <si>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</si>
  <si>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</si>
  <si>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</si>
  <si>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</si>
  <si>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</si>
  <si>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</si>
  <si>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</si>
  <si>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</si>
  <si>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</si>
  <si>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</si>
  <si>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</si>
  <si>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</si>
  <si>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</si>
  <si>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</si>
  <si>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</si>
  <si>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</si>
  <si>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</si>
  <si>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</si>
  <si>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</si>
  <si>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</si>
  <si>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</si>
  <si>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</si>
  <si>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</si>
  <si>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</si>
  <si>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</si>
  <si>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</si>
  <si>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</si>
  <si>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</si>
  <si>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</si>
  <si>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</si>
  <si>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</si>
  <si>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</si>
  <si>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</si>
  <si>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</si>
  <si>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</si>
  <si>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</si>
  <si>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</si>
  <si>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</si>
  <si>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</si>
  <si>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</si>
  <si>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</si>
  <si>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</si>
  <si>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</si>
  <si>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</si>
  <si>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</si>
  <si>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</si>
  <si>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</si>
  <si>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</si>
  <si>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</si>
  <si>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</si>
  <si>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</si>
  <si>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</si>
  <si>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</si>
  <si>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</si>
  <si>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</si>
  <si>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</si>
  <si>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</si>
  <si>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</si>
  <si>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</si>
  <si>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</si>
  <si>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</si>
  <si>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</si>
  <si>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</si>
  <si>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</si>
  <si>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</si>
  <si>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</si>
  <si>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</si>
  <si>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</si>
  <si>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</si>
  <si>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</si>
  <si>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</si>
  <si>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</si>
  <si>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</si>
  <si>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</si>
  <si>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</si>
  <si>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</si>
  <si>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</si>
  <si>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</si>
  <si>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</si>
  <si>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</si>
  <si>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</si>
  <si>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</si>
  <si>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</si>
  <si>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</si>
  <si>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</si>
  <si>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</si>
  <si>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</si>
  <si>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</si>
  <si>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</si>
  <si>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</si>
  <si>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</si>
  <si>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</si>
  <si>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</si>
  <si>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</si>
  <si>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</si>
  <si>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</si>
  <si>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</si>
  <si>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</si>
  <si>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</si>
  <si>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</si>
  <si>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</si>
  <si>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</si>
  <si>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</si>
  <si>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</si>
  <si>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</si>
  <si>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</si>
  <si>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</si>
  <si>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</si>
  <si>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</si>
  <si>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</si>
  <si>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</si>
  <si>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</si>
  <si>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</si>
  <si>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</si>
  <si>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</si>
  <si>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</si>
  <si>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</si>
  <si>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</si>
  <si>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</si>
  <si>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</si>
  <si>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</si>
  <si>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</si>
  <si>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</si>
  <si>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</si>
  <si>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</si>
  <si>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</si>
  <si>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</si>
  <si>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</si>
  <si>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</si>
  <si>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</si>
  <si>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</si>
  <si>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</si>
  <si>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</si>
  <si>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</si>
  <si>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</si>
  <si>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</si>
  <si>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</si>
  <si>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</si>
  <si>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</si>
  <si>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</si>
  <si>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</si>
  <si>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</si>
  <si>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</si>
  <si>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</si>
  <si>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</si>
  <si>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</si>
  <si>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</si>
  <si>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</si>
  <si>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</si>
  <si>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</si>
  <si>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</si>
  <si>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</si>
  <si>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</si>
  <si>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</si>
  <si>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</si>
  <si>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</si>
  <si>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</si>
  <si>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</si>
  <si>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</si>
  <si>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</si>
  <si>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</si>
  <si>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</si>
  <si>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</si>
  <si>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</si>
  <si>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</si>
  <si>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</si>
  <si>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</si>
  <si>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</si>
  <si>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</si>
  <si>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</si>
  <si>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</si>
  <si>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</si>
  <si>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</si>
  <si>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</si>
  <si>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</si>
  <si>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</si>
  <si>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</si>
  <si>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</si>
  <si>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</si>
  <si>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</si>
  <si>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</si>
  <si>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</si>
  <si>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</si>
  <si>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</si>
  <si>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</si>
  <si>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</si>
  <si>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</si>
  <si>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</si>
  <si>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</si>
  <si>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</si>
  <si>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</si>
  <si>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</si>
  <si>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</si>
  <si>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</si>
  <si>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</si>
  <si>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</si>
  <si>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</si>
  <si>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</si>
  <si>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</si>
  <si>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</si>
  <si>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</si>
  <si>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</si>
  <si>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</si>
  <si>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</si>
  <si>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</si>
  <si>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</si>
  <si>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</si>
  <si>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</si>
  <si>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</si>
  <si>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</si>
  <si>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</si>
  <si>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</si>
  <si>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</si>
  <si>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</si>
  <si>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</si>
  <si>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</si>
  <si>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</si>
  <si>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</si>
  <si>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</si>
  <si>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</si>
  <si>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</si>
  <si>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</si>
  <si>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</si>
  <si>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</si>
  <si>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</si>
  <si>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</si>
  <si>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</si>
  <si>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</si>
  <si>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</si>
  <si>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</si>
  <si>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</si>
  <si>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</si>
  <si>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</si>
  <si>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</si>
  <si>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</si>
  <si>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</si>
  <si>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</si>
  <si>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</si>
  <si>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</si>
  <si>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</si>
  <si>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</si>
  <si>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</si>
  <si>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</si>
  <si>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</si>
  <si>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</si>
  <si>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</si>
  <si>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</si>
  <si>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</si>
  <si>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</si>
  <si>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</si>
  <si>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</si>
  <si>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</si>
  <si>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</si>
  <si>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</si>
  <si>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</si>
  <si>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</si>
  <si>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</si>
  <si>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</si>
  <si>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</si>
  <si>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</si>
  <si>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</si>
  <si>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</si>
  <si>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</si>
  <si>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</si>
  <si>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</si>
  <si>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</si>
  <si>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</si>
  <si>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</si>
  <si>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</si>
  <si>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</si>
  <si>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</si>
  <si>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</si>
  <si>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</si>
  <si>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</si>
  <si>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</si>
  <si>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</si>
  <si>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</si>
  <si>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</si>
  <si>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</si>
  <si>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</si>
  <si>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</si>
  <si>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</si>
  <si>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</si>
  <si>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</si>
  <si>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</si>
  <si>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</si>
  <si>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</si>
  <si>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</si>
  <si>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</si>
  <si>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</si>
  <si>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</si>
  <si>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</si>
  <si>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</si>
  <si>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</si>
  <si>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</si>
  <si>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</si>
  <si>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</si>
  <si>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</si>
  <si>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</si>
  <si>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</si>
  <si>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</si>
  <si>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</si>
  <si>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</si>
  <si>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</si>
  <si>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</si>
  <si>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</si>
  <si>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</si>
  <si>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</si>
  <si>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</si>
  <si>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</si>
  <si>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</si>
  <si>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</si>
  <si>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</si>
  <si>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</si>
  <si>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</si>
  <si>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</si>
  <si>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</si>
  <si>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</si>
  <si>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</si>
  <si>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</si>
  <si>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</si>
  <si>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</si>
  <si>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</si>
  <si>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</si>
  <si>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</si>
  <si>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</si>
  <si>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</si>
  <si>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</si>
  <si>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</si>
  <si>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</si>
  <si>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</si>
  <si>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</si>
  <si>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</si>
  <si>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</si>
  <si>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</si>
  <si>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</si>
  <si>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</si>
  <si>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</si>
  <si>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</si>
  <si>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</si>
  <si>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</si>
  <si>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</si>
  <si>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</si>
  <si>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</si>
  <si>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</si>
  <si>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</si>
  <si>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</si>
  <si>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</si>
  <si>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</si>
  <si>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</si>
  <si>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</si>
  <si>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</si>
  <si>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</si>
  <si>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</si>
  <si>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</si>
  <si>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</si>
  <si>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</si>
  <si>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</si>
  <si>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</si>
  <si>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</si>
  <si>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</si>
  <si>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</si>
  <si>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</si>
  <si>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</si>
  <si>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</si>
  <si>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</si>
  <si>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</si>
  <si>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</si>
  <si>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</si>
  <si>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</si>
  <si>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</si>
  <si>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</si>
  <si>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</si>
  <si>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</si>
  <si>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</si>
  <si>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</si>
  <si>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</si>
  <si>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</si>
  <si>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</si>
  <si>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</si>
  <si>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</si>
  <si>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</si>
  <si>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</si>
  <si>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</si>
  <si>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</si>
  <si>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</si>
  <si>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</si>
  <si>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</si>
  <si>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</si>
  <si>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</si>
  <si>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</si>
  <si>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</si>
  <si>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TT-20251019-01192 // NA</t>
  </si>
  <si>
    <t>ETA 70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</si>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</sst>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286.79467766203743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6.299365162034519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5.4388310185458977E-2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45949.743103587964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45949.743103587964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45949.743103587964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45949.743103587964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45949.743103587964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45949.743103587964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45949.743103587964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45949.743103587964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45949.743103587964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45949.743103587964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45949.743103587964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45949.743103587964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45949.743103587964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45949.743103587964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45949.743103587964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45949.743103587964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45949.743103587964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45949.743103587964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45949.743103587964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45949.743103587964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45949.743103587964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45949.743103587964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45949.743103587964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45949.743103587964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45949.743103587964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45949.743103587964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45949.743103587964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45949.743103587964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45949.743103587964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45949.743103587964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45949.743103587964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45949.743103587964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45949.743103587964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45949.743103587964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45949.743103587964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45949.743103587964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45949.743103587964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45949.743103587964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45949.743103587964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45949.743103587964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45949.743103587964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45949.743103587964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45949.743103587964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45949.743103587964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45949.743103587964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45949.743103587964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45949.743103587964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45949.743103587964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45949.743103587964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45949.743103587964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45949.743103587964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45949.743103587964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45949.743103587964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45949.743103587964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45949.743103587964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45949.743103587964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45949.743103587964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45949.743103587964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45949.743103587964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45949.743103587964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45949.743103587964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45949.743103587964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45949.743103587964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45949.743103587964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45949.743103587964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45949.743103587964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45949.743103587964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45949.743103587964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45949.743103587964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45949.743103587964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45949.743103587964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45949.743103587964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45949.743103587964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45949.743103587964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45949.743103587964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45949.743103587964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45949.743103587964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45949.743103587964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45949.743103587964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45949.743103587964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45949.743103587964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45949.743103587964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45949.743103587964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45949.743103587964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45949.743103587964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45949.743103587964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45949.743103587964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45949.743103587964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45949.743103587964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45949.743103587964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45949.743103587964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45949.743103587964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45949.743103587964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45949.743103587964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45949.743103587964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45949.743103587964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45949.743103587964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45949.743103587964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45949.743103587964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86C5DC5-7622-45DC-A37E-790E5D5C5DD9}"/>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143.01602025463217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124.7432656250021</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5.247328124998603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45949.743103587964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45949.743103587964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45949.743103587964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45949.743103587964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45949.743103587964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45949.743103587964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45949.743103587964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45949.743103587964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45949.743103587964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45949.743103587964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45949.743103587964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45949.743103587964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45949.743103587964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45949.743103587964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45949.743103587964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45949.743103587964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45949.743103587964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45949.743103587964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45949.743103587964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45949.743103587964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45949.743103587964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45949.743103587964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45949.743103587964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45949.743103587964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45949.743103587964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45949.743103587964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45949.743103587964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45949.743103587964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45949.743103587964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45949.743103587964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45949.743103587964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45949.743103587964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45949.743103587964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45949.743103587964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45949.743103587964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45949.743103587964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45949.743103587964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45949.743103587964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45949.743103587964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45949.743103587964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45949.743103587964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45949.743103587964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45949.743103587964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45949.743103587964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45949.743103587964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45949.743103587964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45949.743103587964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45949.743103587964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45949.743103587964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45949.743103587964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45949.743103587964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45949.743103587964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45949.743103587964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45949.743103587964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45949.743103587964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45949.743103587964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45949.743103587964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45949.743103587964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45949.743103587964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45949.743103587964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45949.743103587964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45949.743103587964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45949.743103587964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45949.743103587964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45949.743103587964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45949.743103587964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45949.743103587964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45949.743103587964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45949.743103587964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45949.743103587964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45949.743103587964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45949.743103587964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45949.743103587964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45949.743103587964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45949.743103587964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45949.743103587964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45949.743103587964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45949.743103587964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45949.743103587964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45949.743103587964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45949.743103587964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45949.743103587964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45949.743103587964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45949.743103587964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45949.743103587964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45949.743103587964</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45949.743103587964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45949.743103587964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45949.743103587964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45949.743103587964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45949.743103587964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45949.743103587964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45949.743103587964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45949.743103587964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45949.743103587964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45949.743103587964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45949.743103587964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45949.743103587964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45949.743103587964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45949.743103587964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45949.743103587964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45949.743103587964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45949.743103587964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45949.743103587964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45949.743103587964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45949.743103587964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45949.743103587964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45949.743103587964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45949.743103587964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45949.743103587964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45949.743103587964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45949.743103587964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45949.743103587964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45949.743103587964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45949.743103587964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45949.743103587964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45949.743103587964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45949.743103587964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45949.743103587964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45949.743103587964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45949.743103587964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45949.743103587964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45949.743103587964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45949.743103587964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45949.743103587964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45949.743103587964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45949.743103587964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45949.743103587964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45949.743103587964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45949.743103587964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45949.743103587964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45949.743103587964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45949.743103587964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45949.743103587964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45949.743103587964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45949.743103587964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45949.743103587964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45949.743103587964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45949.743103587964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45949.743103587964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45949.743103587964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45949.743103587964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45949.743103587964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45949.743103587964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45949.743103587964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45949.743103587964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45949.743103587964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45949.743103587964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45949.743103587964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45949.743103587964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45949.743103587964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45949.743103587964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45949.743103587964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45949.743103587964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45949.743103587964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45949.743103587964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45949.743103587964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45949.743103587964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45949.743103587964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45949.743103587964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45949.743103587964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45949.743103587964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45949.743103587964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45949.743103587964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45949.743103587964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45949.743103587964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45949.743103587964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45949.743103587964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45949.743103587964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45949.743103587964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45949.743103587964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45949.743103587964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45949.743103587964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45949.743103587964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45949.743103587964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45949.743103587964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45949.743103587964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45949.743103587964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45949.743103587964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45949.743103587964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45949.743103587964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45949.743103587964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45949.743103587964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45949.743103587964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45949.743103587964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45949.743103587964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45949.743103587964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45949.743103587964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45949.743103587964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45949.743103587964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45949.743103587964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45949.743103587964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45949.743103587964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45949.743103587964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45949.743103587964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45949.743103587964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45949.743103587964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45949.743103587964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45949.743103587964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45949.743103587964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45949.743103587964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45949.743103587964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45949.743103587964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45949.743103587964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45949.743103587964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45949.743103587964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45949.743103587964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45949.743103587964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45949.743103587964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45949.743103587964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45949.743103587964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45949.743103587964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45949.743103587964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45949.743103587964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45949.743103587964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45949.743103587964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45949.743103587964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45949.743103587964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45949.743103587964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45949.743103587964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45949.743103587964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45949.743103587964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45949.743103587964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45949.743103587964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45949.743103587964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45949.743103587964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45949.743103587964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45949.743103587964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45949.743103587964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45949.743103587964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45949.743103587964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45949.743103587964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45949.743103587964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45949.743103587964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45949.743103587964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45949.743103587964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45949.743103587964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45949.743103587964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45949.743103587964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45949.743103587964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45949.743103587964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45949.743103587964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45949.743103587964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45949.743103587964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45949.743103587964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45949.743103587964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45949.743103587964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45949.743103587964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45949.743103587964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45949.743103587964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45949.743103587964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45949.743103587964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45949.743103587964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45949.743103587964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45949.743103587964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45949.743103587964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45949.743103587964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45949.743103587964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45949.743103587964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45949.743103587964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45949.743103587964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45949.743103587964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45949.743103587964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45949.743103587964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45949.743103587964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45949.743103587964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45949.743103587964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45949.743103587964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45949.743103587964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45949.743103587964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45949.743103587964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45949.743103587964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45949.743103587964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45949.743103587964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45949.743103587964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45949.743103587964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45949.743103587964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45949.743103587964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45949.743103587964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45949.743103587964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45949.743103587964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45949.743103587964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45949.743103587964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45949.743103587964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45949.743103587964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45949.743103587964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45949.743103587964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45949.743103587964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45949.743103587964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45949.743103587964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45949.743103587964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45949.743103587964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45949.743103587964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45949.743103587964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45949.743103587964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45949.743103587964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45949.743103587964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45949.743103587964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45949.743103587964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45949.743103587964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45949.743103587964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45949.743103587964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45949.743103587964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45949.743103587964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45949.743103587964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45949.743103587964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45949.743103587964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45949.743103587964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45949.743103587964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45949.743103587964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45949.743103587964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45949.743103587964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45949.743103587964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45949.743103587964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45949.743103587964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45949.743103587964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45949.743103587964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45949.743103587964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45949.743103587964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45949.743103587964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45949.743103587964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45949.743103587964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45949.743103587964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45949.743103587964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45949.743103587964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45949.743103587964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45949.743103587964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45949.743103587964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45949.743103587964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45949.743103587964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45949.743103587964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45949.743103587964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45949.743103587964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45949.743103587964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45949.743103587964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45949.743103587964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45949.743103587964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45949.743103587964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45949.743103587964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45949.743103587964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45949.743103587964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45949.743103587964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45949.743103587964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45949.743103587964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45949.743103587964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45949.743103587964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45949.743103587964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45949.743103587964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45949.743103587964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45949.743103587964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45949.743103587964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45949.743103587964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45949.743103587964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45949.743103587964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45949.743103587964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45949.743103587964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45949.743103587964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45949.743103587964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45949.743103587964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45949.743103587964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45949.743103587964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45949.743103587964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45949.743103587964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45949.743103587964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45949.743103587964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45949.743103587964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45949.743103587964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45949.743103587964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45949.743103587964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45949.743103587964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45949.743103587964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45949.743103587964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45949.743103587964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45949.743103587964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45949.743103587964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45949.743103587964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45949.743103587964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45949.743103587964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45949.743103587964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45949.743103587964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45949.743103587964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45949.743103587964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45949.743103587964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45949.743103587964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45949.743103587964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45949.743103587964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45949.743103587964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45949.743103587964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45949.743103587964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45949.743103587964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45949.743103587964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45949.743103587964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45949.743103587964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45949.743103587964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45949.743103587964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45949.743103587964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45949.743103587964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45949.743103587964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45949.743103587964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45949.743103587964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45949.743103587964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45949.743103587964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45949.743103587964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45949.743103587964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45949.743103587964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45949.743103587964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45949.743103587964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45949.743103587964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45949.743103587964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45949.743103587964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45949.743103587964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45949.743103587964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45949.743103587964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45949.743103587964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45949.743103587964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45949.743103587964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45949.743103587964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45949.743103587964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45949.743103587964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45949.743103587964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45949.743103587964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45949.743103587964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45949.743103587964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45949.743103587964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45949.743103587964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45949.743103587964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45949.743103587964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45949.743103587964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45949.743103587964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45949.743103587964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45949.743103587964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45949.743103587964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45949.743103587964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45949.743103587964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45949.743103587964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45949.743103587964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45949.743103587964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45949.743103587964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45949.743103587964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45949.743103587964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45949.743103587964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45949.743103587964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45949.743103587964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45949.743103587964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45949.743103587964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45949.743103587964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45949.743103587964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45949.743103587964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45949.743103587964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45949.743103587964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45949.743103587964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45949.743103587964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45949.743103587964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45949.743103587964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45949.743103587964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45949.743103587964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45949.743103587964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45949.743103587964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45949.743103587964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45949.743103587964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45949.743103587964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45949.743103587964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45949.743103587964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45949.743103587964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45949.743103587964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45949.743103587964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45949.743103587964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45949.743103587964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45949.743103587964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45949.743103587964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45949.743103587964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45949.743103587964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45949.743103587964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45949.743103587964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45949.743103587964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45949.743103587964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45949.743103587964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45949.743103587964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45949.743103587964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45949.743103587964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45949.743103587964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45949.743103587964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45949.743103587964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45949.743103587964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45949.743103587964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45949.743103587964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45949.743103587964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45949.743103587964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45949.743103587964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45949.743103587964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45949.743103587964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45949.743103587964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45949.743103587964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45949.743103587964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45949.743103587964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45949.743103587964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45949.743103587964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45949.743103587964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45949.743103587964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45949.743103587964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45949.743103587964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45949.743103587964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45949.743103587964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45949.743103587964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45949.743103587964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45949.743103587964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45949.743103587964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45949.743103587964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45949.743103587964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45949.743103587964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45949.743103587964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45949.743103587964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45949.743103587964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45949.743103587964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45949.743103587964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45949.743103587964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45949.743103587964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45949.743103587964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45949.743103587964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45949.743103587964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45949.743103587964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45949.743103587964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45949.743103587964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45949.743103587964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45949.743103587964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45949.743103587964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45949.743103587964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45949.743103587964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45949.743103587964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45949.743103587964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45949.743103587964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45949.743103587964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45949.743103587964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45949.743103587964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45949.743103587964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45949.743103587964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45949.743103587964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45949.743103587964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45949.743103587964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45949.743103587964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45949.743103587964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45949.743103587964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45949.743103587964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45949.743103587964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45949.743103587964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45949.743103587964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45949.743103587964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45949.743103587964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45949.743103587964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45949.743103587964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45949.743103587964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45949.743103587964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45949.743103587964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45949.743103587964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45949.743103587964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45949.743103587964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45949.743103587964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45949.743103587964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45949.743103587964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45949.743103587964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45949.743103587964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45949.743103587964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45949.743103587964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45949.743103587964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45949.743103587964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45949.743103587964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45949.743103587964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45949.743103587964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45949.743103587964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45949.743103587964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45949.743103587964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45949.743103587964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45949.743103587964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45949.743103587964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45949.743103587964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45949.743103587964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45949.743103587964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45949.743103587964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45949.743103587964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45949.743103587964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45949.743103587964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45949.743103587964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45949.743103587964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45949.743103587964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45949.743103587964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45949.743103587964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45949.743103587964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45949.743103587964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45949.743103587964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45949.743103587964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45949.743103587964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45949.743103587964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45949.743103587964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45949.743103587964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45949.743103587964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45949.743103587964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45949.743103587964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45949.743103587964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45949.743103587964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45949.743103587964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45949.743103587964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45949.743103587964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45949.743103587964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45949.743103587964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45949.743103587964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45949.743103587964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45949.743103587964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45949.743103587964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45949.743103587964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45949.743103587964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45949.743103587964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45949.743103587964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45949.743103587964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45949.743103587964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45949.743103587964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45949.743103587964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45949.743103587964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45949.743103587964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45949.743103587964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45949.743103587964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45949.743103587964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45949.743103587964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45949.743103587964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45949.743103587964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45949.743103587964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45949.743103587964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45949.743103587964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45949.743103587964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45949.743103587964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45949.743103587964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45949.743103587964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45949.743103587964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45949.743103587964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45949.743103587964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45949.743103587964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45949.743103587964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45949.743103587964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45949.743103587964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45949.743103587964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45949.743103587964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45949.743103587964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45949.743103587964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45949.743103587964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45949.743103587964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45949.743103587964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45949.743103587964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45949.743103587964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45949.743103587964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45949.743103587964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45949.743103587964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45949.743103587964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45949.743103587964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45949.743103587964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45949.743103587964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45949.743103587964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45949.743103587964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45949.743103587964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45949.743103587964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45949.743103587964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45949.743103587964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45949.743103587964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45949.743103587964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45949.743103587964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45949.743103587964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45949.743103587964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45949.743103587964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45949.743103587964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45949.743103587964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45949.743103587964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45949.743103587964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45949.743103587964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45949.743103587964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45949.743103587964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45949.743103587964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45949.743103587964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45949.743103587964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45949.743103587964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45949.743103587964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45949.743103587964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45949.743103587964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45949.743103587964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45949.743103587964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45949.743103587964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45949.743103587964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45949.743103587964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45949.743103587964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45949.743103587964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45949.743103587964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45949.743103587964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45949.743103587964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45949.743103587964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45949.743103587964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45949.743103587964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45949.743103587964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45949.743103587964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45949.743103587964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45949.743103587964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45949.743103587964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45949.743103587964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45949.743103587964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45949.743103587964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45949.743103587964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45949.743103587964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45949.743103587964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45949.743103587964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45949.743103587964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45949.743103587964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45949.743103587964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45949.743103587964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45949.743103587964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45949.743103587964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45949.743103587964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45949.743103587964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45949.743103587964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45949.743103587964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45949.743103587964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45949.743103587964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45949.743103587964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45949.743103587964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45949.743103587964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45949.743103587964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45949.743103587964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45949.743103587964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45949.743103587964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45949.743103587964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45949.743103587964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45949.743103587964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45949.743103587964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45949.743103587964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45949.743103587964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45949.743103587964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45949.743103587964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45949.743103587964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45949.743103587964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45949.743103587964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45949.743103587964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45949.743103587964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45949.743103587964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45949.743103587964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45949.743103587964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45949.743103587964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45949.743103587964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45949.743103587964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45949.743103587964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45949.743103587964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45949.743103587964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45949.743103587964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45949.743103587964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45949.743103587964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45949.743103587964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45949.743103587964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45949.743103587964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45949.743103587964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45949.743103587964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45949.743103587964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45949.743103587964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45949.743103587964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45949.743103587964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45949.743103587964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45949.743103587964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45949.743103587964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45949.743103587964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45949.743103587964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45949.743103587964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45949.743103587964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45949.743103587964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45949.743103587964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45949.743103587964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45949.743103587964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45949.743103587964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45949.743103587964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45949.743103587964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45949.743103587964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45949.743103587964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45949.743103587964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45949.743103587964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45949.743103587964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45949.743103587964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45949.743103587964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45949.743103587964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45949.743103587964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45949.743103587964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45949.743103587964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45949.743103587964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45949.743103587964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45949.743103587964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45949.743103587964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45949.743103587964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45949.743103587964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45949.743103587964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45949.743103587964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45949.743103587964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45949.743103587964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45949.743103587964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45949.743103587964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45949.743103587964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45949.743103587964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45949.743103587964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45949.743103587964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45949.743103587964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45949.743103587964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45949.743103587964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45949.743103587964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45949.743103587964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45949.743103587964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45949.743103587964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45949.743103587964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45949.743103587964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45949.743103587964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45949.743103587964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45949.743103587964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45949.743103587964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45949.743103587964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45949.743103587964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45949.743103587964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45949.743103587964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45949.743103587964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45949.743103587964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45949.743103587964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45949.743103587964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45949.743103587964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45949.743103587964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45949.743103587964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45949.743103587964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45949.743103587964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45949.743103587964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45949.743103587964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45949.743103587964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45949.743103587964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45949.743103587964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45949.743103587964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45949.743103587964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45949.743103587964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45949.743103587964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45949.743103587964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45949.743103587964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45949.743103587964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45949.743103587964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45949.743103587964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45949.743103587964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45949.743103587964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45949.743103587964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45949.743103587964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45949.743103587964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45949.743103587964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45949.743103587964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45949.743103587964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45949.743103587964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45949.743103587964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45949.743103587964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45949.743103587964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45949.743103587964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45949.743103587964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45949.743103587964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45949.743103587964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45949.743103587964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45949.743103587964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45949.743103587964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45949.743103587964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45949.743103587964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45949.743103587964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45949.743103587964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45949.743103587964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45949.743103587964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45949.743103587964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45949.743103587964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45949.743103587964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45949.743103587964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45949.743103587964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45949.743103587964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45949.743103587964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45949.743103587964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45949.743103587964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45949.743103587964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45949.743103587964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45949.743103587964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45949.743103587964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45949.743103587964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45949.743103587964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45949.743103587964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45949.743103587964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45949.743103587964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45949.743103587964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45949.743103587964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45949.743103587964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45949.743103587964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45949.743103587964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45949.743103587964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45949.743103587964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45949.743103587964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45949.743103587964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45949.743103587964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45949.743103587964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45949.743103587964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45949.743103587964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45949.743103587964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45949.743103587964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45949.743103587964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45949.743103587964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45949.743103587964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45949.743103587964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45949.743103587964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45949.743103587964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45949.743103587964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45949.743103587964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45949.743103587964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45949.743103587964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45949.743103587964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45949.743103587964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45949.743103587964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45949.743103587964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45949.743103587964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45949.743103587964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45949.743103587964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45949.743103587964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45949.743103587964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45949.743103587964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45949.743103587964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45949.743103587964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45949.743103587964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45949.743103587964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45949.743103587964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45949.743103587964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45949.743103587964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45949.743103587964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45949.743103587964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45949.743103587964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45949.743103587964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45949.743103587964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45949.743103587964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45949.743103587964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45949.743103587964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45949.743103587964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45949.743103587964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45949.743103587964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45949.743103587964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45949.743103587964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45949.743103587964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45949.743103587964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45949.743103587964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45949.743103587964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45949.743103587964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45949.743103587964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45949.743103587964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45949.743103587964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45949.743103587964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45949.743103587964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45949.743103587964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45949.743103587964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45949.743103587964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45949.743103587964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45949.743103587964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45949.743103587964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45949.743103587964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45949.743103587964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45949.743103587964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45949.743103587964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45949.743103587964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45949.743103587964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45949.743103587964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45949.743103587964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45949.743103587964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45949.743103587964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45949.743103587964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45949.743103587964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45949.743103587964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45949.743103587964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45949.743103587964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45949.743103587964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45949.743103587964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45949.743103587964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45949.743103587964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45949.743103587964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45949.743103587964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45949.743103587964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45949.743103587964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45949.743103587964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45949.743103587964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45949.743103587964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45949.743103587964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45949.743103587964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45949.743103587964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45949.743103587964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45949.743103587964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45949.743103587964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45949.743103587964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45949.743103587964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45949.743103587964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45949.743103587964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45949.743103587964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45949.743103587964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45949.743103587964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45949.743103587964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45949.743103587964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45949.743103587964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45949.743103587964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45949.743103587964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45949.743103587964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45949.743103587964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45949.743103587964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45949.743103587964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45949.743103587964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45949.743103587964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45949.743103587964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45949.743103587964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45949.743103587964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45949.743103587964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45949.743103587964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45949.743103587964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45949.743103587964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45949.743103587964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45949.743103587964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45949.743103587964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45949.743103587964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45949.743103587964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45949.743103587964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45949.743103587964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45949.743103587964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45949.743103587964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45949.743103587964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45949.743103587964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45949.743103587964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45949.743103587964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45949.743103587964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45949.743103587964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45949.743103587964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45949.743103587964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45949.743103587964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45949.743103587964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45949.743103587964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45949.743103587964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45949.743103587964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45949.743103587964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45949.743103587964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45949.743103587964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45949.743103587964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45949.743103587964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45949.743103587964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45949.743103587964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45949.743103587964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45949.743103587964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45949.743103587964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45949.743103587964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45949.743103587964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45949.743103587964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45949.743103587964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45949.743103587964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45949.743103587964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45949.743103587964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45949.743103587964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45949.743103587964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45949.743103587964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45949.743103587964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45949.743103587964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45949.743103587964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45949.743103587964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45949.743103587964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45949.743103587964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45949.743103587964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45949.743103587964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45949.743103587964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45949.743103587964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45949.743103587964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45949.743103587964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45949.743103587964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45949.743103587964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45949.743103587964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45949.743103587964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45949.743103587964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45949.743103587964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45949.743103587964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45949.743103587964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45949.743103587964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45949.743103587964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45949.743103587964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45949.743103587964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45949.743103587964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45949.743103587964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45949.743103587964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45949.743103587964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45949.743103587964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45949.743103587964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45949.743103587964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45949.743103587964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45949.743103587964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45949.743103587964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45949.743103587964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45949.743103587964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45949.743103587964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45949.743103587964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45949.743103587964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45949.743103587964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45949.743103587964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45949.743103587964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45949.743103587964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45949.743103587964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45949.743103587964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45949.743103587964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45949.743103587964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45949.743103587964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45949.743103587964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45949.743103587964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45949.743103587964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45949.743103587964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45949.743103587964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45949.743103587964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45949.743103587964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45949.743103587964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45949.743103587964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45949.743103587964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45949.743103587964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45949.743103587964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45949.743103587964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45949.743103587964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45949.743103587964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45949.743103587964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45949.743103587964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45949.743103587964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45949.743103587964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45949.743103587964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45949.743103587964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45949.743103587964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45949.743103587964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45949.743103587964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45949.743103587964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45949.743103587964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45949.743103587964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45949.743103587964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45949.743103587964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45949.743103587964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45949.743103587964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45949.743103587964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45949.743103587964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45949.743103587964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45949.743103587964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45949.743103587964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45949.743103587964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45949.743103587964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45949.743103587964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45949.743103587964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45949.743103587964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45949.743103587964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45949.743103587964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45949.743103587964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45949.743103587964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45949.743103587964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45949.743103587964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45949.743103587964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45949.743103587964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45949.743103587964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45949.743103587964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45949.743103587964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45949.743103587964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45949.743103587964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45949.743103587964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45949.743103587964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45949.743103587964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45949.743103587964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45949.743103587964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45949.743103587964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45949.743103587964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45949.743103587964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45949.743103587964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45949.743103587964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45949.743103587964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45949.743103587964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45949.743103587964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45949.743103587964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45949.743103587964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45949.743103587964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45949.743103587964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45949.743103587964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45949.743103587964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45949.743103587964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45949.743103587964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45949.743103587964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45949.743103587964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45949.743103587964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45949.743103587964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45949.743103587964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45949.743103587964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45949.743103587964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45949.743103587964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45949.743103587964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45949.743103587964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45949.743103587964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45949.743103587964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45949.743103587964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45949.743103587964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45949.743103587964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45949.743103587964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45949.743103587964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45949.743103587964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45949.743103587964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45949.743103587964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45949.743103587964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45949.743103587964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45949.743103587964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45949.743103587964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45949.743103587964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45949.743103587964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45949.743103587964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45949.743103587964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45949.743103587964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45949.743103587964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45949.743103587964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45949.743103587964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45949.743103587964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45949.743103587964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45949.743103587964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45949.743103587964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45949.743103587964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45949.743103587964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45949.743103587964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45949.743103587964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45949.743103587964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45949.743103587964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45949.743103587964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45949.743103587964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45949.743103587964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45949.743103587964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45949.743103587964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45949.743103587964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45949.743103587964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45949.743103587964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45949.743103587964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45949.743103587964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45949.743103587964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45949.743103587964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45949.743103587964</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246.26238599536737</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45949.743103587964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45949.743103587964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45949.743103587964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45949.743103587964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45949.743103587964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45949.743103587964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45949.743103587964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45949.743103587964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45949.743103587964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45949.743103587964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45949.743103587964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45949.743103587964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45949.743103587964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45949.743103587964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45949.743103587964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45949.743103587964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45949.743103587964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45949.743103587964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45949.743103587964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45949.743103587964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45949.743103587964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45949.743103587964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45949.743103587964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45949.743103587964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45949.743103587964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45949.743103587964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45949.743103587964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45949.743103587964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45949.743103587964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45949.743103587964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45949.743103587964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45949.743103587964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45949.743103587964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45949.743103587964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45949.743103587964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45949.743103587964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45949.743103587964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45949.743103587964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45949.743103587964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45949.743103587964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45949.743103587964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45949.743103587964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45949.743103587964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45949.743103587964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45949.743103587964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45949.743103587964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45949.743103587964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45949.743103587964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45949.743103587964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45949.743103587964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45949.743103587964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45949.743103587964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45949.743103587964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45949.743103587964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45949.743103587964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45949.743103587964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45949.743103587964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45949.743103587964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45949.743103587964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45949.743103587964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45949.743103587964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45949.743103587964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45949.743103587964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45949.743103587964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45949.743103587964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45949.743103587964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45949.743103587964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45949.743103587964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45949.743103587964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45949.743103587964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45949.743103587964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45949.743103587964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45949.743103587964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45949.743103587964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45949.743103587964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45949.743103587964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45949.743103587964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45949.743103587964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45949.743103587964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45949.743103587964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45949.743103587964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45949.743103587964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45949.743103587964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45949.743103587964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45949.743103587964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45949.743103587964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45949.743103587964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45949.743103587964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45949.743103587964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45949.743103587964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45949.743103587964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45949.743103587964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45949.743103587964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45949.743103587964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45949.743103587964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45949.743103587964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45949.743103587964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45949.743103587964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45949.743103587964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45949.743103587964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45949.743103587964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45949.743103587964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45949.743103587964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45949.743103587964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45949.743103587964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45949.743103587964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45949.743103587964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45949.743103587964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45949.743103587964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45949.743103587964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45949.743103587964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45949.743103587964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45949.743103587964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45949.743103587964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45949.743103587964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45949.743103587964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45949.743103587964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45949.743103587964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45949.743103587964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45949.743103587964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45949.743103587964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45949.743103587964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45949.743103587964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45949.743103587964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45949.743103587964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45949.743103587964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45949.743103587964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45949.743103587964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45949.743103587964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45949.743103587964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45949.743103587964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45949.743103587964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45949.743103587964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45949.743103587964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45949.743103587964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45949.743103587964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45949.743103587964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45949.743103587964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45949.743103587964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45949.743103587964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45949.743103587964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45949.743103587964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45949.743103587964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45949.743103587964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45949.743103587964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45949.743103587964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45949.743103587964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45949.743103587964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45949.743103587964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45949.743103587964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45949.743103587964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45949.743103587964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45949.743103587964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45949.743103587964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45949.743103587964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45949.743103587964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45949.743103587964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45949.743103587964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45949.743103587964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45949.743103587964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45949.743103587964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45949.743103587964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45949.743103587964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45949.743103587964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45949.743103587964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45949.743103587964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45949.743103587964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45949.743103587964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45949.743103587964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45949.743103587964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45949.743103587964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45949.743103587964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45949.743103587964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45949.743103587964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45949.743103587964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45949.743103587964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45949.743103587964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45949.743103587964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45949.743103587964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45949.743103587964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45949.743103587964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45949.743103587964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45949.743103587964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45949.743103587964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45949.743103587964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45949.743103587964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45949.743103587964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45949.743103587964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45949.743103587964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45949.743103587964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45949.743103587964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45949.743103587964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45949.743103587964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45949.743103587964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45949.743103587964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45949.743103587964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45949.743103587964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45949.743103587964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45949.743103587964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45949.743103587964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45949.743103587964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45949.743103587964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45949.743103587964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45949.743103587964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45949.743103587964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45949.743103587964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45949.743103587964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45949.743103587964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45949.743103587964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45949.743103587964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45949.743103587964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45949.743103587964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45949.743103587964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45949.743103587964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45949.743103587964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45949.743103587964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45949.743103587964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45949.743103587964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45949.743103587964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45949.743103587964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45949.743103587964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45949.743103587964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45949.743103587964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45949.743103587964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45949.743103587964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45949.743103587964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45949.743103587964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45949.743103587964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45949.743103587964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45949.743103587964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45949.743103587964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45949.743103587964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45949.743103587964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45949.743103587964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45949.743103587964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45949.743103587964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45949.743103587964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45949.743103587964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45949.743103587964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45949.743103587964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45949.743103587964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45949.743103587964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45949.743103587964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45949.743103587964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45949.743103587964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45949.743103587964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45949.743103587964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45949.743103587964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45949.743103587964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45949.743103587964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45949.743103587964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45949.743103587964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45949.743103587964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45949.743103587964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45949.743103587964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45949.743103587964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45949.743103587964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45949.743103587964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45949.743103587964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45949.743103587964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45949.743103587964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45949.743103587964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45949.743103587964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45949.743103587964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45949.743103587964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45949.743103587964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45949.743103587964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45949.743103587964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45949.743103587964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45949.743103587964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45949.743103587964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45949.743103587964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45949.743103587964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45949.743103587964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45949.743103587964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45949.743103587964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45949.743103587964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45949.743103587964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45949.743103587964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45949.743103587964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45949.743103587964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45949.743103587964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45949.743103587964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45949.743103587964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45949.743103587964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45949.743103587964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45949.743103587964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45949.743103587964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45949.743103587964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45949.743103587964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45949.743103587964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45949.743103587964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45949.743103587964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45949.743103587964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45949.743103587964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45949.743103587964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45949.743103587964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45949.743103587964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45949.743103587964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45949.743103587964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45949.743103587964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45949.743103587964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45949.743103587964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45949.743103587964</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45949.743103587964</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16"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57.911043402775249</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23.554226273146924</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4.9715295138885267</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1.0819921296279063</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45949.74310324074</v>
      </c>
      <c r="H6" s="164"/>
      <c r="I6" s="163" t="str">
        <f>IFERROR(VLOOKUP(D6,DB!A:F,6,0),"")</f>
        <v/>
      </c>
      <c r="J6" s="163" t="str">
        <f>IFERROR(VLOOKUP(D6,DB!A:G,7,0),"")</f>
        <v/>
      </c>
      <c r="K6" s="163"/>
      <c r="L6" s="163" t="str">
        <f>IFERROR(VLOOKUP(D6,DB!A:I,9,0),"")</f>
        <v/>
      </c>
    </row>
    <row r="7" spans="1:13" ht="15.75">
      <c r="A7" s="163"/>
      <c r="B7" s="163" t="str">
        <f>IFERROR(VLOOKUP(D7,DB!A:K,11,0),"")</f>
        <v/>
      </c>
      <c r="C7" s="163"/>
      <c r="D7" s="168"/>
      <c r="E7" s="163"/>
      <c r="F7" s="164"/>
      <c r="G7" s="165">
        <f ca="1">IFERROR(NOW()-F7,"")</f>
        <v>45949.74310324074</v>
      </c>
      <c r="H7" s="164"/>
      <c r="I7" s="163" t="str">
        <f>IFERROR(VLOOKUP(D7,DB!A:F,6,0),"")</f>
        <v/>
      </c>
      <c r="J7" s="163" t="str">
        <f>IFERROR(VLOOKUP(D7,DB!A:G,7,0),"")</f>
        <v/>
      </c>
      <c r="K7" s="163"/>
      <c r="L7" s="163" t="str">
        <f>IFERROR(VLOOKUP(D7,DB!A:I,9,0),"")</f>
        <v/>
      </c>
    </row>
    <row r="8" spans="1:13" ht="15.75">
      <c r="A8" s="163"/>
      <c r="B8" s="163" t="str">
        <f>IFERROR(VLOOKUP(D8,DB!A:K,11,0),"")</f>
        <v/>
      </c>
      <c r="C8" s="163"/>
      <c r="D8" s="168"/>
      <c r="E8" s="163"/>
      <c r="F8" s="164"/>
      <c r="G8" s="165">
        <f ca="1">IFERROR(NOW()-F8,"")</f>
        <v>45949.74310324074</v>
      </c>
      <c r="H8" s="164"/>
      <c r="I8" s="163" t="str">
        <f>IFERROR(VLOOKUP(D8,DB!A:F,6,0),"")</f>
        <v/>
      </c>
      <c r="J8" s="163" t="str">
        <f>IFERROR(VLOOKUP(D8,DB!A:G,7,0),"")</f>
        <v/>
      </c>
      <c r="K8" s="163"/>
      <c r="L8" s="163" t="str">
        <f>IFERROR(VLOOKUP(D8,DB!A:I,9,0),"")</f>
        <v/>
      </c>
    </row>
    <row r="9" spans="1:13" ht="15.75">
      <c r="A9" s="163"/>
      <c r="B9" s="163" t="str">
        <f>IFERROR(VLOOKUP(D9,DB!A:K,11,0),"")</f>
        <v/>
      </c>
      <c r="C9" s="163"/>
      <c r="D9" s="168"/>
      <c r="E9" s="163"/>
      <c r="F9" s="164"/>
      <c r="G9" s="165">
        <f ca="1">IFERROR(NOW()-F9,"")</f>
        <v>45949.743103472225</v>
      </c>
      <c r="H9" s="164"/>
      <c r="I9" s="163" t="str">
        <f>IFERROR(VLOOKUP(D9,DB!A:F,6,0),"")</f>
        <v/>
      </c>
      <c r="J9" s="163" t="str">
        <f>IFERROR(VLOOKUP(D9,DB!A:G,7,0),"")</f>
        <v/>
      </c>
      <c r="K9" s="163"/>
      <c r="L9" s="163" t="str">
        <f>IFERROR(VLOOKUP(D9,DB!A:I,9,0),"")</f>
        <v/>
      </c>
    </row>
    <row r="10" spans="1:13" ht="15.75">
      <c r="A10" s="163"/>
      <c r="B10" s="163" t="str">
        <f>IFERROR(VLOOKUP(D10,DB!A:K,11,0),"")</f>
        <v/>
      </c>
      <c r="C10" s="163"/>
      <c r="D10" s="168"/>
      <c r="E10" s="163"/>
      <c r="F10" s="164"/>
      <c r="G10" s="165">
        <f ca="1">IFERROR(NOW()-F10,"")</f>
        <v>45949.743103472225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45949.743103587964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45949.743103587964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45949.743103587964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45949.743103587964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45949.743103587964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45949.743103587964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45949.743103587964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45949.743103587964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45949.743103587964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45949.743103587964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45949.743103587964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45949.743103587964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45949.743103587964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45949.743103587964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45949.743103587964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45949.743103587964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45949.743103587964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45949.743103587964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45949.743103587964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45949.743103587964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45949.743103587964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45949.743103587964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45949.743103587964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45949.743103587964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45949.743103587964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45949.743103587964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45949.743103587964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45949.743103587964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45949.743103587964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45949.743103587964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45949.743103587964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45949.743103587964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45949.743103587964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45949.743103587964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45949.743103587964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45949.74310324074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45949.74310324074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45949.74310324074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45949.74310324074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45949.74310324074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45949.74310324074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45949.74310324074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45949.74310324074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45949.74310324074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45949.74310324074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45949.74310324074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45949.74310324074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45949.74310324074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45949.74310324074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45949.74310324074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45949.74310324074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45949.74310324074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45949.74310324074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45949.74310324074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45949.74310324074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45949.74310324074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45949.74310324074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45949.74310324074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45949.74310324074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45949.74310324074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45949.74310324074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45949.74310324074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45949.74310324074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45949.74310324074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45949.74310324074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45949.74310324074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45949.74310324074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45949.74310324074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45949.74310324074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45949.74310324074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45949.74310324074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45949.74310324074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45949.74310324074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45949.74310324074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45949.74310324074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45949.74310324074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45949.74310324074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45949.74310324074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45949.74310324074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45949.74310324074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45949.74310324074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45949.74310324074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45949.74310324074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45949.74310324074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45949.74310324074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45949.74310324074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45949.74310324074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45949.74310324074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45949.74310324074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45949.74310324074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45949.74310324074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45949.74310324074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45949.74310324074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45949.74310324074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45949.74310324074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45949.74310324074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45949.74310324074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45949.74310324074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45949.74310324074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45949.74310324074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45949.74310324074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45949.74310324074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45949.74310324074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45949.74310324074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45949.74310324074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45949.74310324074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45949.74310324074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45949.74310324074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45949.74310324074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45949.74310324074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45949.74310324074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45949.74310324074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45949.74310324074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45949.74310324074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45949.74310324074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45949.74310324074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45949.74310324074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45949.74310324074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45949.74310324074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45949.74310324074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45949.74310324074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45949.74310324074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45949.74310324074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45949.74310324074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45949.74310324074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45949.74310324074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45949.74310324074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45949.74310324074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45949.74310324074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45949.74310324074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45949.74310324074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45949.74310324074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45949.74310324074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45949.74310324074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45949.74310324074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45949.74310324074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45949.74310324074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45949.74310324074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45949.74310324074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45949.74310324074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45949.74310324074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45949.74310324074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45949.74310324074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45949.74310324074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45949.74310324074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45949.74310324074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45949.74310324074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45949.74310324074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45949.74310324074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45949.74310324074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45949.74310324074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45949.74310324074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45949.74310324074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45949.74310324074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45949.74310324074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45949.74310324074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45949.74310324074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45949.74310324074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45949.74310324074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45949.74310324074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45949.74310324074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45949.74310324074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45949.74310324074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45949.74310324074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45949.74310324074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45949.74310324074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45949.74310324074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45949.74310324074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45949.74310324074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45949.74310324074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45949.74310324074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45949.74310324074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45949.74310324074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45949.74310324074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45949.74310324074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45949.74310324074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45949.74310324074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45949.74310324074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45949.74310324074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45949.74310324074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45949.74310324074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45949.74310324074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45949.74310324074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45949.74310324074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45949.74310324074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45949.74310324074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45949.74310324074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45949.74310324074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45949.74310324074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45949.74310324074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45949.74310324074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45949.74310324074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45949.74310324074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45949.74310324074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45949.74310324074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45949.74310324074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45949.74310324074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45949.74310324074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45949.74310324074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45949.74310324074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45949.74310324074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45949.74310324074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45949.74310324074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45949.74310324074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45949.74310324074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45949.74310324074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45949.74310324074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45949.74310324074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45949.74310324074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45949.74310324074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45949.74310324074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45949.74310324074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45949.74310324074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45949.74310324074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45949.74310324074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45949.74310324074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45949.74310324074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45949.74310324074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45949.74310324074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45949.74310324074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45949.74310324074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45949.74310324074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45949.74310324074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45949.74310324074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45949.74310324074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45949.74310324074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45949.74310324074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45949.74310324074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45949.74310324074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45949.74310324074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45949.74310324074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45949.74310324074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45949.74310324074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45949.74310324074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45949.74310324074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45949.74310324074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45949.74310324074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45949.74310324074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45949.74310324074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45949.74310324074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45949.74310324074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45949.74310324074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45949.74310324074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45949.74310324074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45949.74310324074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45949.74310324074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45949.74310324074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45949.74310324074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45949.74310324074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45949.74310324074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45949.74310324074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45949.74310324074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45949.74310324074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45949.74310324074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45949.74310324074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45949.74310324074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45949.74310324074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45949.74310324074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45949.74310324074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45949.74310324074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45949.74310324074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45949.74310324074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45949.74310324074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45949.74310324074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45949.74310324074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45949.74310324074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45949.74310324074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45949.74310324074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45949.74310324074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45949.74310324074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45949.74310324074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45949.74310324074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45949.74310324074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45949.74310324074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45949.74310324074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45949.74310324074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45949.74310324074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45949.74310324074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45949.74310324074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45949.74310324074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45949.74310324074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45949.74310324074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45949.74310324074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45949.74310324074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45949.74310324074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45949.74310324074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45949.74310324074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45949.74310324074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45949.74310324074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45949.74310324074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45949.74310324074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45949.74310324074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45949.74310324074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45949.74310324074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45949.74310324074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45949.74310324074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45949.74310324074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45949.74310324074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45949.74310324074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45949.74310324074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45949.74310324074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45949.74310324074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45949.74310324074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45949.74310324074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45949.74310324074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45949.74310324074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45949.74310324074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45949.74310324074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45949.74310324074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45949.74310324074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45949.74310324074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45949.74310324074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45949.74310324074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45949.74310324074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45949.74310324074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45949.74310324074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45949.74310324074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45949.74310324074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45949.74310324074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45949.74310324074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45949.74310324074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45949.74310324074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45949.74310324074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45949.74310324074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45949.74310324074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45949.74310324074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45949.74310324074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45949.74310324074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45949.74310324074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45949.74310324074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45949.74310324074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45949.74310324074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45949.74310324074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45949.74310324074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45949.74310324074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45949.74310324074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45949.74310324074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45949.74310324074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45949.74310324074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45949.74310324074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45949.74310324074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45949.74310324074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45949.74310324074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45949.74310324074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45949.74310324074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45949.74310324074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45949.74310324074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45949.74310324074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45949.74310324074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45949.74310324074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45949.74310324074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45949.74310324074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45949.74310324074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45949.74310324074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45949.74310324074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45949.74310324074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45949.74310324074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45949.74310324074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45949.74310324074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45949.74310324074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45949.74310324074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45949.74310324074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45949.74310324074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45949.74310324074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45949.74310324074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45949.74310324074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45949.74310324074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45949.74310324074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45949.74310324074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45949.74310324074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45949.74310324074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45949.74310324074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45949.74310324074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45949.74310324074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45949.74310324074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45949.74310324074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45949.74310324074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45949.74310324074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45949.74310324074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45949.74310324074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45949.74310324074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45949.74310324074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45949.74310324074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45949.74310324074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45949.74310324074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45949.74310324074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45949.74310324074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45949.74310324074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45949.74310324074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45949.74310324074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45949.74310324074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45949.74310324074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45949.74310324074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45949.74310324074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45949.74310324074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45949.74310324074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45949.74310324074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45949.74310324074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45949.74310324074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45949.74310324074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45949.74310324074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45949.74310324074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45949.74310324074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45949.74310324074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45949.74310324074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45949.74310324074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45949.74310324074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45949.74310324074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45949.74310324074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45949.74310324074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45949.74310324074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45949.74310324074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45949.74310324074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45949.74310324074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45949.74310324074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45949.74310324074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45949.74310324074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45949.74310324074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45949.74310324074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45949.74310324074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45949.74310324074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45949.74310324074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45949.74310324074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45949.74310324074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45949.74310324074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45949.74310324074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45949.74310324074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45949.74310324074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45949.74310324074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45949.74310324074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45949.74310324074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45949.74310324074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45949.74310324074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45949.74310324074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45949.74310324074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45949.74310324074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45949.74310324074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45949.74310324074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45949.74310324074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45949.74310324074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45949.74310324074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45949.74310324074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45949.74310324074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45949.74310324074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45949.74310324074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45949.74310324074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45949.74310324074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45949.74310324074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45949.74310324074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45949.74310324074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45949.74310324074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45949.74310324074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45949.74310324074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45949.74310324074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45949.74310324074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45949.74310324074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45949.74310324074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45949.74310324074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45949.74310324074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45949.74310324074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45949.74310324074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45949.74310324074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45949.74310324074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45949.74310324074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45949.74310324074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45949.74310324074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45949.74310324074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45949.74310324074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45949.74310324074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45949.74310324074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45949.74310324074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45949.74310324074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45949.74310324074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45949.74310324074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45949.74310324074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45949.74310324074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45949.74310324074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45949.74310324074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45949.74310324074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45949.74310324074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45949.74310324074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45949.74310324074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45949.74310324074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45949.74310324074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45949.74310324074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45949.74310324074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45949.74310324074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45949.74310324074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45949.74310324074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45949.74310324074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45949.74310324074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45949.74310324074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45949.74310324074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45949.74310324074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45949.74310324074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45949.74310324074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45949.74310324074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45949.74310324074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45949.74310324074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45949.74310324074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45949.74310324074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45949.74310324074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45949.74310324074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45949.74310324074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45949.74310324074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45949.74310324074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45949.74310324074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45949.74310324074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45949.74310324074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45949.74310324074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45949.74310324074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45949.74310324074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45949.74310324074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45949.74310324074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45949.74310324074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45949.74310324074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45949.74310324074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45949.74310324074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45949.74310324074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45949.74310324074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45949.74310324074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45949.74310324074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45949.74310324074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45949.74310324074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45949.74310324074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45949.74310324074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45949.74310324074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45949.74310324074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45949.74310324074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45949.74310324074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45949.74310324074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45949.74310324074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45949.74310324074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45949.74310324074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45949.74310324074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45949.74310324074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45949.74310324074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45949.74310324074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45949.74310324074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45949.74310324074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45949.74310324074</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10.214040740742348</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0.8322236111125676</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2</v>
      </c>
      <c r="D4" s="105" t="s">
        <v>32685</v>
      </c>
      <c r="E4" s="142" t="s">
        <v>38964</v>
      </c>
      <c r="F4" s="109"/>
      <c r="G4" s="78">
        <f ca="1">IFERROR(NOW()-F4,"-")</f>
        <v>45949.743103587964</v>
      </c>
      <c r="H4" s="109">
        <v>45949.693472222221</v>
      </c>
      <c r="I4" s="105" t="str">
        <f>IFERROR(VLOOKUP(D4,DB!A:F,6,0),"")</f>
        <v>SCECO</v>
      </c>
      <c r="J4" s="104" t="str">
        <f>IFERROR(VLOOKUP(D4,DB!A:G,7,0),"")</f>
        <v>Dead</v>
      </c>
      <c r="K4" s="110" t="s">
        <v>39071</v>
      </c>
      <c r="L4" s="111" t="str">
        <f>IFERROR(VLOOKUP(D4,DB!A:I,9,0),"")</f>
        <v>Latis</v>
      </c>
    </row>
    <row r="5" spans="1:16383" ht="31.5" customHeight="1">
      <c r="A5" s="106" t="s">
        <v>39072</v>
      </c>
      <c r="B5" s="105" t="str">
        <f>IFERROR(VLOOKUP(D5,DB!A:K,11,0),"")</f>
        <v>R6</v>
      </c>
      <c r="C5" s="107">
        <v>1</v>
      </c>
      <c r="D5" s="105" t="s">
        <v>32773</v>
      </c>
      <c r="E5" s="108" t="s">
        <v>38964</v>
      </c>
      <c r="F5" s="169">
        <v>45949.700856481482</v>
      </c>
      <c r="G5" s="78">
        <f ca="1">IFERROR(NOW()-F5,"-")</f>
        <v>4.2247106481227092E-2</v>
      </c>
      <c r="H5" s="109">
        <v>45949.707824074074</v>
      </c>
      <c r="I5" s="105" t="str">
        <f>IFERROR(VLOOKUP(D5,DB!A:F,6,0),"")</f>
        <v>SCECO</v>
      </c>
      <c r="J5" s="104" t="str">
        <f>IFERROR(VLOOKUP(D5,DB!A:G,7,0),"")</f>
        <v>Dead</v>
      </c>
      <c r="K5" s="110" t="s">
        <v>39073</v>
      </c>
      <c r="L5" s="111" t="str">
        <f>IFERROR(VLOOKUP(D5,DB!A:I,9,0),"")</f>
        <v>Latis</v>
      </c>
    </row>
    <row r="6" spans="1:16383" ht="31.5" customHeight="1">
      <c r="A6" s="106"/>
      <c r="B6" s="105" t="str">
        <f>IFERROR(VLOOKUP(D6,DB!A:K,11,0),"")</f>
        <v/>
      </c>
      <c r="C6" s="107"/>
      <c r="D6" s="105"/>
      <c r="E6" s="108"/>
      <c r="F6" s="109"/>
      <c r="G6" s="78">
        <f ca="1">IFERROR(NOW()-F6,"-")</f>
        <v>45949.743103587964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45949.743103587964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45949.743103587964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45949.743103587964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45949.743103587964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45949.743103587964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45949.743103587964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45949.743103587964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45949.743103587964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45949.743103587964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45949.743103587964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45949.743103587964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45949.743103587964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45949.743103587964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45949.743103587964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45949.743103587964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45949.743103587964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45949.743103587964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45949.743103587964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45949.743103587964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45949.743103587964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45949.743103587964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45949.743103587964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45949.743103587964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45949.743103587964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45949.743103587964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45949.743103587964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45949.743103587964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45949.743103587964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45949.743103587964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45949.743103587964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45949.743103587964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45949.743103587964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45949.743103587964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45949.743103587964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45949.743103587964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45949.743103587964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45949.743103587964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45949.743103587964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45949.743103587964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45949.743103587964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45949.743103587964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45949.743103587964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45949.743103587964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45949.743103587964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45949.743103587964</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2025-10-19T14:51:04Z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