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56" documentId="13_ncr:1_{F6CB121F-512D-4AA6-A0C1-0FB36C537598}" xr6:coauthVersionLast="47" xr6:coauthVersionMax="47" xr10:uidLastSave="{CC9EDDDA-81C0-4153-B39C-E59C6149D7B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<sst xmlns="http://schemas.openxmlformats.org/spreadsheetml/2006/main" count="178580" uniqueCount="39074">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</sst>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 totalsRowShown="0" headerRowDxfId="157" dataDxfId="156" headerRowBorderDxfId="154" tableBorderDxfId="155" totalsRowBorderDxfId="153">
  <autoFilter ref="A1:CJ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268.72476967592229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15.10378587962623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45931.673195717594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45931.673195717594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45931.673195717594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45931.673195717594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45931.673195717594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45931.673195717594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45931.673195717594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45931.673195717594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45931.673195717594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45931.673195717594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45931.673195717594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45931.673195717594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45931.673195717594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45931.673195717594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45931.673195717594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45931.673195717594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45931.673195717594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45931.673195717594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45931.673195717594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45931.673195717594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45931.673195717594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45931.673195717594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45931.673195717594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45931.673195717594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45931.673195717594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45931.673195717594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45931.673195717594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45931.673195717594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45931.673195717594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45931.673195717594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45931.673195717594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45931.673195717594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45931.673195717594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45931.673195717594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45931.673195717594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45931.673195717594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45931.673195717594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45931.673195717594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45931.673195717594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45931.673195717594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45931.673195717594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45931.673195717594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45931.673195717594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45931.673195717594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45931.673195717594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45931.673195717594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45931.673195717594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45931.673195717594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45931.673195717594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45931.673195717594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45931.673195717594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45931.673195717594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45931.673195717594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45931.673195717594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45931.673195717594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45931.673195717594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45931.673195717594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45931.673195717594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45931.673195717594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45931.673195717594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45931.673195717594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45931.673195717594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45931.673195717594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45931.673195717594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45931.673195717594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45931.673195717594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45931.673195717594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45931.673195717594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45931.673195717594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45931.673195717594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45931.673195717594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45931.673195717594</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240.02141319443763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124.94611226851703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106.67335763888696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8.4476284722186392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45931.673195601848</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45931.673195601848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45931.673195601848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45931.673195601848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45931.673195601848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45931.673195601848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45931.673195601848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45931.673195601848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45931.673195601848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45931.673195601848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45931.673195601848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45931.673195601848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45931.673195601848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45931.673195601848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45931.673195601848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45931.673195601848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45931.673195601848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45931.673195601848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45931.673195601848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45931.673195601848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45931.673195601848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45931.673195601848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45931.673195601848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45931.673195601848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45931.673195601848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45931.673195601848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45931.673195601848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45931.673195601848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45931.673195601848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45931.673195601848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45931.673195601848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45931.673195601848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45931.673195601848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45931.673195601848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45931.673195601848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45931.673195601848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45931.673195601848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45931.673195601848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45931.673195601848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45931.673195601848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45931.673195601848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45931.673195601848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45931.673195601848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45931.673195601848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45931.673195601848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45931.673195601848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45931.673195601848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45931.673195601848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45931.673195601848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45931.673195601848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45931.673195601848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45931.673195601848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45931.673195601848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45931.673195601848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45931.673195601848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45931.673195601848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45931.673195601848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45931.673195601848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45931.673195601848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45931.673195601848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45931.673195601848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45931.673195601848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45931.673195601848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45931.673195601848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45931.673195601848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45931.673195601848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45931.673195601848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45931.673195601848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45931.673195601848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45931.673195601848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45931.673195601848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45931.673195601848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45931.673195601848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45931.673195601848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45931.673195601848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45931.673195601848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45931.673195601848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45931.673195601848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45931.673195601848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45931.673195601848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45931.673195601848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45931.673195601848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45931.673195601848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45931.673195601848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45931.673195601848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45931.673195601848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45931.673195601848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45931.673195601848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45931.673195601848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45931.673195601848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45931.673195601848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45931.673195601848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45931.673195601848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45931.673195601848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45931.673195601848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45931.673195601848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45931.673195601848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45931.673195601848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45931.673195601848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45931.673195601848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45931.673195601848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45931.673195601848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45931.673195601848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45931.673195601848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45931.673195601848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45931.673195601848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45931.673195601848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45931.673195601848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45931.673195601848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45931.673195601848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45931.673195601848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45931.673195601848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45931.673195601848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45931.673195601848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45931.673195601848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45931.673195601848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45931.673195601848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45931.673195601848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45931.673195601848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45931.673195601848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45931.673195601848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45931.673195601848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45931.673195601848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45931.673195601848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45931.673195601848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45931.673195601848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45931.673195601848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45931.673195601848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45931.673195601848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45931.673195601848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45931.673195601848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45931.673195601848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45931.673195601848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45931.673195601848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45931.673195601848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45931.673195601848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45931.673195601848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45931.673195601848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45931.673195601848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45931.673195601848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45931.673195601848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45931.673195601848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45931.673195601848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45931.673195601848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45931.673195601848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45931.673195601848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45931.673195601848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45931.673195601848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45931.673195601848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45931.673195601848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45931.673195601848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45931.673195601848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45931.673195601848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45931.673195601848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45931.673195601848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45931.673195601848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45931.673195601848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45931.673195601848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45931.673195601848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45931.673195601848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45931.673195601848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45931.673195601848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45931.673195601848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45931.673195601848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45931.673195601848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45931.673195601848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45931.673195601848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45931.673195601848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45931.673195601848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45931.673195601848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45931.673195601848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45931.673195601848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45931.673195601848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45931.673195601848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45931.673195601848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45931.673195601848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45931.673195601848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45931.673195601848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45931.673195601848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45931.673195601848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45931.673195601848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45931.673195601848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45931.673195601848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45931.673195601848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45931.673195601848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45931.673195601848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45931.673195601848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45931.673195601848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45931.673195601848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45931.673195601848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45931.673195601848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45931.673195601848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45931.673195601848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45931.673195601848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45931.673195601848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45931.673195601848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45931.673195601848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45931.673195601848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45931.673195601848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45931.673195601848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45931.673195601848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45931.673195601848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45931.673195601848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45931.673195601848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45931.673195601848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45931.673195601848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45931.673195601848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45931.673195601848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45931.673195601848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45931.673195601848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45931.673195601848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45931.673195601848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45931.673195601848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45931.673195601848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45931.673195601848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45931.673195601848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45931.673195601848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45931.673195601848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45931.673195601848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45931.673195601848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45931.673195601848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45931.673195601848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45931.673195601848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45931.673195601848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45931.673195601848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45931.673195601848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45931.673195601848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45931.673195601848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45931.673195601848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45931.673195601848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45931.673195601848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45931.673195601848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45931.673195601848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45931.673195601848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45931.673195601848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45931.673195601848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45931.673195601848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45931.673195601848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45931.673195601848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45931.673195601848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45931.673195601848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45931.673195601848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45931.673195601848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45931.673195601848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45931.673195601848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45931.673195601848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45931.673195601848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45931.673195601848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45931.673195601848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45931.673195601848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45931.673195601848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45931.673195601848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45931.673195601848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45931.673195601848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45931.673195601848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45931.673195601848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45931.673195601848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45931.673195601848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45931.673195601848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45931.673195601848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45931.673195601848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45931.673195601848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45931.673195601848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45931.673195601848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45931.673195601848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45931.673195601848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45931.673195601848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45931.673195601848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45931.673195601848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45931.673195601848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45931.673195601848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45931.673195601848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45931.673195601848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45931.673195601848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45931.673195601848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45931.673195717594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45931.673195717594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45931.673195717594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45931.673195717594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45931.673195717594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45931.673195717594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45931.673195717594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45931.673195717594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45931.673195717594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45931.673195717594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45931.673195717594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45931.673195717594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45931.673195717594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45931.673195717594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45931.673195717594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45931.673195717594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45931.673195717594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45931.673195717594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45931.673195717594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45931.673195717594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45931.673195717594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45931.673195717594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45931.673195717594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45931.673195717594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45931.673195717594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45931.673195717594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45931.673195717594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45931.673195717594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45931.673195717594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45931.673195717594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45931.673195717594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45931.673195717594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45931.673195717594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45931.673195717594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45931.673195717594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45931.673195717594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45931.673195717594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45931.673195717594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45931.673195717594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45931.673195717594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45931.673195717594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45931.673195717594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45931.673195717594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45931.673195717594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45931.673195717594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45931.673195717594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45931.673195717594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45931.673195717594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45931.673195717594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45931.673195717594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45931.673195717594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45931.673195717594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45931.673195717594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45931.673195717594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45931.673195717594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45931.673195717594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45931.673195717594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45931.673195717594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45931.673195717594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45931.673195717594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45931.673195717594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45931.673195717594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45931.673195717594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45931.673195717594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45931.673195717594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45931.673195717594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45931.673195717594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45931.673195717594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45931.673195717594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45931.673195717594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45931.673195717594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45931.673195717594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45931.673195717594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45931.673195717594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45931.673195717594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45931.673195717594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45931.673195717594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45931.673195717594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45931.673195717594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45931.673195717594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45931.673195717594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45931.673195717594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45931.673195717594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45931.673195717594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45931.673195717594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45931.673195717594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45931.673195717594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45931.673195717594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45931.673195717594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45931.673195717594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45931.673195717594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45931.673195717594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45931.673195717594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45931.673195717594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45931.673195717594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45931.673195717594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45931.673195717594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45931.673195717594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45931.673195717594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45931.673195717594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45931.673195717594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45931.673195717594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45931.673195717594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45931.673195717594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45931.673195717594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45931.673195717594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45931.673195717594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45931.673195717594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45931.673195717594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45931.673195717594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45931.673195717594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45931.673195717594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45931.673195717594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45931.673195717594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45931.673195717594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45931.673195717594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45931.673195717594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45931.673195717594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45931.673195717594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45931.673195717594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45931.673195717594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45931.673195717594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45931.673195717594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45931.673195717594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45931.673195717594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45931.673195717594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45931.673195717594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45931.673195717594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45931.673195717594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45931.673195717594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45931.673195717594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45931.673195717594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45931.673195717594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45931.673195717594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45931.673195717594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45931.673195717594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45931.673195717594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45931.673195717594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45931.673195717594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45931.673195717594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45931.673195717594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45931.673195717594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45931.673195717594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45931.673195717594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45931.673195717594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45931.673195717594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45931.673195717594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45931.673195717594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45931.673195717594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45931.673195717594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45931.673195717594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45931.673195717594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45931.673195717594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45931.673195717594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45931.673195717594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45931.673195717594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45931.673195717594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45931.673195717594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45931.673195717594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45931.673195717594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45931.673195717594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45931.673195717594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45931.673195717594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45931.673195717594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45931.673195717594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45931.673195717594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45931.673195717594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45931.673195717594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45931.673195717594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45931.673195717594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45931.673195717594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45931.673195717594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45931.673195717594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45931.673195717594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45931.673195717594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45931.673195717594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45931.673195717594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45931.673195717594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45931.673195717594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45931.673195717594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45931.673195717594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45931.673195717594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45931.673195717594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45931.673195717594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45931.673195717594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45931.673195717594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45931.673195717594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45931.673195717594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45931.673195717594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45931.673195717594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45931.673195717594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45931.673195717594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45931.673195717594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45931.673195717594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45931.673195717594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45931.673195717594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45931.673195717594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45931.673195717594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45931.673195717594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45931.673195717594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45931.673195717594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45931.673195717594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45931.673195717594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45931.673195717594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45931.673195717594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45931.673195717594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45931.673195717594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45931.673195717594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45931.673195717594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45931.673195717594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45931.673195717594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45931.673195717594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45931.673195717594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45931.673195717594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45931.673195717594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45931.673195717594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45931.673195717594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45931.673195717594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45931.673195717594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45931.673195717594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45931.673195717594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45931.673195717594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45931.673195717594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45931.673195717594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45931.673195717594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45931.673195717594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45931.673195717594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45931.673195717594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45931.673195717594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45931.673195717594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45931.673195717594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45931.673195717594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45931.673195717594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45931.673195717594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45931.673195717594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45931.673195717594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45931.673195717594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45931.673195717594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45931.673195717594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45931.673195717594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45931.673195717594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45931.673195717594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45931.673195717594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45931.673195717594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45931.673195717594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45931.673195717594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45931.673195717594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45931.673195717594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45931.673195717594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45931.673195717594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45931.673195717594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45931.673195717594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45931.673195717594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45931.673195717594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45931.673195717594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45931.673195717594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45931.673195717594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45931.673195717594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45931.673195717594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45931.673195717594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45931.673195717594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45931.673195717594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45931.673195717594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45931.673195717594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45931.673195717594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45931.673195717594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45931.673195717594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45931.673195717594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45931.673195717594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45931.673195717594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45931.673195717594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45931.673195717594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45931.673195717594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45931.673195717594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45931.673195717594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45931.673195717594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45931.673195717594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45931.673195717594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45931.673195717594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45931.673195717594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45931.673195717594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45931.673195717594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45931.673195717594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45931.673195717594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45931.673195717594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45931.673195717594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45931.673195717594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45931.673195717594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45931.673195717594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45931.673195717594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45931.673195717594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45931.673195717594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45931.673195717594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45931.673195717594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45931.673195717594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45931.673195717594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45931.673195717594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45931.673195717594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45931.673195717594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45931.673195717594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45931.673195717594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45931.673195717594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45931.673195717594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45931.673195717594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45931.673195717594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45931.673195717594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45931.673195717594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45931.673195717594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45931.673195717594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45931.673195717594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45931.673195717594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45931.673195717594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45931.673195717594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45931.673195717594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45931.673195717594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45931.673195717594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45931.673195717594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45931.673195717594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45931.673195717594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45931.673195717594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45931.673195717594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45931.673195717594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45931.673195717594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45931.673195717594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45931.673195717594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45931.673195717594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45931.673195717594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45931.673195717594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45931.673195717594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45931.673195717594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45931.673195717594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45931.673195717594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45931.673195717594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45931.673195717594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45931.673195717594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45931.673195717594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45931.673195717594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45931.673195717594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45931.673195717594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45931.673195717594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45931.673195717594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45931.673195717594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45931.673195717594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45931.673195717594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45931.673195717594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45931.673195717594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45931.673195717594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45931.673195717594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45931.673195717594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45931.673195717594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45931.673195717594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45931.673195717594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45931.673195717594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45931.673195717594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45931.673195717594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45931.673195717594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45931.673195717594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45931.673195717594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45931.673195717594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45931.673195717594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45931.673195717594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45931.673195717594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45931.673195717594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45931.673195717594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45931.673195717594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45931.673195717594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45931.673195717594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45931.673195717594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45931.673195717594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45931.673195717594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45931.673195717594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45931.673195717594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45931.673195717594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45931.673195717594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45931.673195717594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45931.673195717594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45931.673195717594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45931.673195717594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45931.673195717594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45931.673195717594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45931.673195717594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45931.673195717594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45931.673195717594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45931.673195717594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45931.673195717594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45931.673195717594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45931.673195717594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45931.673195717594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45931.673195717594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45931.673195717594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45931.673195717594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45931.673195717594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45931.673195717594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45931.673195717594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45931.673195717594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45931.673195717594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45931.673195717594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45931.673195717594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45931.673195717594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45931.673195717594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45931.673195717594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45931.673195717594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45931.673195717594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45931.673195717594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45931.673195717594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45931.673195717594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45931.673195717594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45931.673195717594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45931.673195717594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45931.673195717594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45931.673195717594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45931.673195717594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45931.673195717594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45931.673195717594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45931.673195717594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45931.673195717594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45931.673195717594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45931.673195717594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45931.673195717594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45931.673195717594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45931.673195717594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45931.673195717594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45931.673195717594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45931.673195717594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45931.673195717594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45931.673195717594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45931.673195717594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45931.673195717594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45931.673195717594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45931.673195717594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45931.673195717594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45931.673195717594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45931.673195717594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45931.673195717594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45931.673195717594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45931.673195717594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45931.673195717594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45931.673195717594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45931.673195717594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45931.673195717594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45931.673195717594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45931.673195717594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45931.673195717594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45931.673195717594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45931.673195717594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45931.673195717594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45931.673195717594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45931.673195717594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45931.673195717594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45931.673195717594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45931.673195717594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45931.673195717594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45931.673195717594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45931.673195717594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45931.673195717594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45931.673195717594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45931.673195717594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45931.673195717594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45931.673195717594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45931.673195717594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45931.673195717594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45931.673195717594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45931.673195717594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45931.673195717594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45931.673195717594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45931.673195717594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45931.673195717594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45931.673195717594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45931.673195717594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45931.673195717594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45931.673195717594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45931.673195717594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45931.673195717594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45931.673195717594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45931.673195717594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45931.673195717594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45931.673195717594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45931.673195717594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45931.673195717594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45931.673195717594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45931.673195717594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45931.673195717594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45931.673195717594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45931.673195717594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45931.673195717594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45931.673195717594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45931.673195717594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45931.673195717594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45931.673195717594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45931.673195717594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45931.673195717594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45931.673195717594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45931.673195717594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45931.673195717594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45931.673195717594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45931.673195717594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45931.673195717594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45931.673195717594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45931.673195717594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45931.673195717594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45931.673195717594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45931.673195717594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45931.673195717594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45931.673195717594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45931.673195717594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45931.673195717594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45931.673195717594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45931.673195717594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45931.673195717594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45931.673195717594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45931.673195717594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45931.673195717594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45931.673195717594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45931.673195717594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45931.673195717594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45931.673195717594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45931.673195717594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45931.673195717594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45931.673195717594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45931.673195717594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45931.673195717594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45931.673195717594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45931.673195717594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45931.673195717594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45931.673195717594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45931.673195717594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45931.673195717594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45931.673195717594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45931.673195717594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45931.673195717594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45931.673195717594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45931.673195717594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45931.673195717594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45931.673195717594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45931.673195717594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45931.673195717594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45931.673195717594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45931.673195717594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45931.673195717594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45931.673195717594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45931.673195717594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45931.673195717594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45931.673195717594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45931.673195717594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45931.673195717594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45931.673195717594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45931.673195717594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45931.673195717594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45931.673195717594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45931.673195717594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45931.673195717594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45931.673195717594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45931.673195717594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45931.673195717594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45931.673195717594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45931.673195717594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45931.673195717594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45931.673195717594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45931.673195717594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45931.673195717594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45931.673195717594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45931.673195717594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45931.673195717594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45931.673195717594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45931.673195717594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45931.673195717594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45931.673195717594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45931.673195717594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45931.673195717594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45931.673195717594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45931.673195717594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45931.673195717594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45931.673195717594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45931.673195717594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45931.673195717594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45931.673195717594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45931.673195717594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45931.673195717594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45931.673195717594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45931.673195717594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45931.673195717594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45931.673195717594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45931.673195717594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45931.673195717594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45931.673195717594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45931.673195717594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45931.673195717594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45931.673195717594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45931.673195717594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45931.673195717594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45931.673195717594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45931.673195717594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45931.673195717594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45931.673195717594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45931.673195717594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45931.673195717594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45931.673195717594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45931.673195717594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45931.673195717594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45931.673195717594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45931.673195717594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45931.673195717594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45931.673195717594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45931.673195717594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45931.673195717594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45931.673195717594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45931.673195717594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45931.673195717594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45931.673195717594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45931.673195717594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45931.673195717594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45931.673195717594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45931.673195717594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45931.673195717594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45931.673195717594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45931.673195717594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45931.673195717594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45931.673195717594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45931.673195717594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45931.673195717594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45931.673195717594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45931.673195717594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45931.673195717594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45931.673195717594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45931.673195717594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45931.673195717594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45931.673195717594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45931.673195717594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45931.673195717594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45931.673195717594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45931.673195717594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45931.673195717594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45931.673195717594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45931.673195717594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45931.673195717594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45931.673195717594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45931.673195717594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45931.673195717594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45931.673195717594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45931.673195717594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45931.673195717594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45931.673195717594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45931.673195717594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45931.673195717594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45931.673195717594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45931.673195717594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45931.673195717594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45931.673195717594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45931.673195717594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45931.673195717594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45931.673195717594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45931.673195717594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45931.673195717594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45931.673195717594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45931.673195717594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45931.673195717594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45931.673195717594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45931.673195717594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45931.673195717594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45931.673195717594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45931.673195717594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45931.673195717594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45931.673195717594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45931.673195717594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45931.673195717594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45931.673195717594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45931.673195717594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45931.673195717594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45931.673195717594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45931.673195717594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45931.673195717594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45931.673195717594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45931.673195717594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45931.673195717594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45931.673195717594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45931.673195717594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45931.673195717594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45931.673195717594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45931.673195717594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45931.673195717594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45931.673195717594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45931.673195717594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45931.673195717594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45931.673195717594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45931.673195717594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45931.673195717594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45931.673195717594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45931.673195717594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45931.673195717594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45931.673195717594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45931.673195717594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45931.673195717594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45931.673195717594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45931.673195717594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45931.673195717594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45931.673195717594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45931.673195717594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45931.673195717594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45931.673195717594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45931.673195717594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45931.673195717594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45931.673195717594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45931.673195717594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45931.673195717594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45931.673195717594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45931.673195717594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45931.673195717594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45931.673195717594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45931.673195717594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45931.673195717594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45931.673195717594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45931.673195717594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45931.673195717594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45931.673195717594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45931.673195717594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45931.673195717594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45931.673195717594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45931.673195717594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45931.673195717594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45931.673195717594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45931.673195717594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45931.673195717594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45931.673195717594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45931.673195717594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45931.673195717594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45931.673195717594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45931.673195717594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45931.673195717594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45931.673195717594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45931.673195717594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45931.673195717594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45931.673195717594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45931.673195717594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45931.673195717594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45931.673195717594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45931.673195717594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45931.673195717594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45931.673195717594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45931.673195717594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45931.673195717594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45931.673195717594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45931.673195717594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45931.673195717594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45931.673195717594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45931.673195717594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45931.673195717594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45931.673195717594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45931.673195717594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45931.673195717594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45931.673195717594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45931.673195717594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45931.673195717594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45931.673195717594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45931.673195717594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45931.673195717594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45931.673195717594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45931.673195717594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45931.673195717594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45931.673195717594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45931.673195717594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45931.673195717594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45931.673195717594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45931.673195717594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45931.673195717594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45931.673195717594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45931.673195717594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45931.673195717594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45931.673195717594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45931.673195717594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45931.673195717594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45931.673195717594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45931.673195717594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45931.673195717594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45931.673195717594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45931.673195717594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45931.673195717594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45931.673195717594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45931.673195717594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45931.673195717594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45931.673195717594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45931.673195717594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45931.673195717594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45931.673195717594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45931.673195717594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45931.673195717594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45931.673195717594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45931.673195717594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45931.673195717594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45931.673195717594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45931.673195717594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45931.673195717594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45931.673195717594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45931.673195717594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45931.673195717594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45931.673195717594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45931.673195717594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45931.673195717594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45931.673195717594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45931.673195717594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45931.673195717594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45931.673195717594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45931.673195717594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45931.673195717594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45931.673195717594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45931.673195717594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45931.673195717594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45931.673195717594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45931.673195717594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45931.673195717594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45931.673195717594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45931.673195717594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45931.673195717594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45931.673195717594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45931.673195717594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45931.673195717594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45931.673195717594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45931.673195717594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45931.673195717594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45931.673195717594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45931.673195717594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45931.673195717594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45931.673195717594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45931.673195717594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45931.673195717594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45931.673195717594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45931.673195717594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45931.673195717594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45931.673195717594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45931.673195717594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45931.673195717594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45931.673195717594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45931.673195717594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45931.673195717594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45931.673195717594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45931.673195717594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45931.673195717594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45931.673195717594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45931.673195717594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45931.673195717594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45931.673195717594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45931.673195717594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45931.673195717594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45931.673195717594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45931.673195717594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45931.673195717594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45931.673195717594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45931.673195717594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45931.673195717594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45931.673195717594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45931.673195717594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45931.673195717594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45931.673195717594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45931.673195717594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45931.673195717594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45931.673195717594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45931.673195717594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45931.673195717594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45931.673195717594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45931.673195717594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45931.673195717594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45931.673195717594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45931.673195717594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45931.673195717594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45931.673195717594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45931.673195717594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45931.673195717594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45931.673195717594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45931.673195717594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45931.673195717594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45931.673195717594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45931.673195717594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45931.673195717594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45931.673195717594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45931.673195717594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45931.673195717594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45931.673195717594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45931.673195717594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45931.673195717594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45931.673195717594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45931.673195717594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45931.673195717594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45931.673195717594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45931.673195717594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45931.673195717594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45931.673195717594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45931.673195717594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45931.673195717594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45931.673195717594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45931.673195717594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45931.673195717594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45931.673195717594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45931.673195717594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45931.673195717594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45931.673195717594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45931.673195717594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45931.673195717594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45931.673195717594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45931.673195717594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45931.673195717594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45931.673195717594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45931.673195717594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45931.673195717594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45931.673195717594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45931.673195717594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45931.673195717594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45931.673195717594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45931.673195717594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45931.673195717594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45931.673195717594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45931.673195717594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45931.673195717594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45931.673195717594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45931.673195717594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45931.673195717594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45931.673195717594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45931.673195717594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45931.673195717594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45931.673195717594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45931.673195717594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45931.673195717594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45931.673195717594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45931.673195717594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45931.673195717594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45931.673195717594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45931.673195717594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45931.673195717594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45931.673195717594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45931.673195717594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45931.673195717594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45931.673195717594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45931.673195717594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45931.673195717594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45931.673195717594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45931.673195717594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45931.673195717594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45931.673195717594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45931.673195717594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45931.673195717594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45931.673195717594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45931.673195717594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45931.673195717594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45931.673195717594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45931.673195717594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45931.673195717594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45931.673195717594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45931.673195717594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45931.673195717594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45931.673195717594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45931.673195717594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45931.673195717594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45931.673195717594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45931.673195717594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45931.673195717594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45931.673195717594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45931.673195717594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45931.673195717594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45931.673195717594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45931.673195717594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45931.673195717594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45931.673195717594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45931.673195717594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45931.673195717594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228.19247800925223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0.78291782407177379</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45931.673195601848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45931.673195601848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45931.673195601848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45931.673195601848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45931.673195601848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45931.673195601848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45931.673195601848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45931.673195601848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45931.673195601848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45931.673195601848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45931.673195601848</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45931.673195601848</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45931.673195601848</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45931.673195601848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45931.673195601848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45931.673195601848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45931.673195601848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45931.673195601848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45931.673195601848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45931.673195601848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45931.673195601848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45931.673195601848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45931.673195601848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45931.673195601848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45931.673195601848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45931.673195601848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45931.673195601848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45931.673195601848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45931.673195601848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45931.673195601848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45931.673195601848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45931.673195601848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39.841135416660109</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5.4843182870317833</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45931.673195601848</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45931.673195601848</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45931.673195601848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45931.673195601848</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45931.673195601848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45931.673195601848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45931.673195601848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45931.673195601848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45931.673195601848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45931.673195601848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45931.673195601848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45931.673195601848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45931.673195601848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45931.673195601848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45931.673195601848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45931.673195601848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45931.673195601848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45931.673195601848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45931.673195601848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45931.673195601848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45931.673195601848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45931.673195601848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45931.673195601848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45931.673195601848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45931.673195601848</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45931.673195601848</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45931.673195601848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45931.673195601848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45931.673195601848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45931.673195601848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45931.673195601848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45931.673195601848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45931.673195601848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45931.673195601848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45931.673195601848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45931.673195601848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45931.673195601848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45931.673195601848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45931.673195601848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45931.673195601848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45931.673195601848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45931.673195601848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45931.673195601848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45931.673195601848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45931.673195601848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45931.673195601848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45931.673195601848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45931.673195601848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45931.673195601848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45931.673195601848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45931.673195601848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45931.673195601848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45931.673195601848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45931.673195601848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45931.673195601848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45931.673195601848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45931.673195601848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45931.673195601848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45931.673195601848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45931.673195601848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45931.673195601848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45931.673195601848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45931.673195601848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45931.673195601848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45931.673195601848</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45931.673195601848</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45931.673195601848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45931.673195601848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45931.673195601848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45931.673195601848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45931.673195601848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45931.673195601848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45931.673195601848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45931.673195601848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45931.673195601848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45931.673195601848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45931.673195601848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45931.673195601848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45931.673195601848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45931.673195601848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45931.673195601848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45931.673195601848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45931.673195601848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45931.673195601848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45931.673195601848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45931.673195601848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45931.673195601848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45931.673195601848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45931.673195601848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45931.673195601848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45931.673195601848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45931.673195601848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45931.673195601848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45931.673195601848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45931.673195601848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45931.673195601848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45931.673195601848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45931.673195601848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45931.673195601848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45931.673195601848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45931.673195601848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45931.673195601848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45931.673195601848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45931.673195601848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45931.673195601848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45931.673195601848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45931.673195601848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45931.673195601848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45931.673195601848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45931.673195601848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45931.673195601848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45931.673195601848</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45931.673195601848</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45931.673195601848</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45931.673195601848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45931.673195601848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45931.673195601848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45931.673195601848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45931.673195601848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45931.673195601848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45931.673195601848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45931.673195601848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45931.673195601848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45931.673195601848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45931.673195601848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45931.673195601848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45931.673195601848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45931.673195601848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45931.673195601848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45931.673195601848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45931.673195601848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45931.673195601848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45931.673195601848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45931.673195601848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45931.673195601848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45931.673195601848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45931.673195601848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45931.673195601848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45931.673195601848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45931.673195601848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45931.673195601848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45931.673195601848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45931.673195601848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45931.673195601848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45931.673195601848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45931.673195601848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45931.673195601848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45931.673195601848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45931.673195601848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45931.673195601848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45931.673195601848</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45931.673195601848</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45931.673195601848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45931.673195601848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45931.673195601848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45931.673195601848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45931.673195601848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45931.673195601848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45931.673195601848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45931.673195601848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45931.673195601848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45931.673195601848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45931.673195601848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45931.673195601848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45931.673195601848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45931.673195601848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45931.673195601848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45931.673195601848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45931.673195601848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45931.673195601848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45931.673195601848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45931.673195601848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45931.673195601848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45931.673195601848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45931.673195601848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45931.673195601848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45931.673195601848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45931.673195601848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45931.673195601848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45931.673195601848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45931.673195601848</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45931.673195601848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45931.673195601848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45931.673195601848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45931.673195601848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45931.673195601848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45931.673195601848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45931.673195601848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45931.673195601848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45931.673195601848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45931.673195601848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45931.673195601848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45931.673195601848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45931.673195601848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45931.673195601848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45931.673195601848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45931.673195601848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45931.673195601848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45931.673195601848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45931.673195601848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45931.673195601848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45931.673195601848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45931.673195601848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45931.673195601848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45931.673195601848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45931.673195601848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45931.673195601848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45931.673195601848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45931.673195601848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45931.673195601848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45931.673195601848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45931.673195601848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45931.673195601848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45931.673195601848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45931.673195601848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45931.673195601848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45931.673195601848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45931.673195601848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45931.673195601848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45931.673195601848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45931.673195601848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45931.673195601848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45931.673195601848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45931.673195601848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45931.673195601848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45931.673195601848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45931.673195601848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45931.673195601848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45931.673195601848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45931.673195601848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45931.673195601848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45931.673195601848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45931.673195601848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45931.673195601848</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45931.673195601848</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39067</v>
      </c>
      <c r="B2" s="75" t="s">
        <v>5398</v>
      </c>
      <c r="C2" s="75">
        <v>1</v>
      </c>
      <c r="D2" s="75" t="s">
        <v>32861</v>
      </c>
      <c r="E2" s="100" t="s">
        <v>39068</v>
      </c>
      <c r="F2" s="88">
        <v>45929.14371527778</v>
      </c>
      <c r="G2" s="89">
        <f ca="1">IFERROR(NOW()-F2,"-")</f>
        <v>2.5294803240685724</v>
      </c>
      <c r="H2" s="102">
        <v>45929.455266203702</v>
      </c>
      <c r="I2" s="75" t="str">
        <f>IFERROR(VLOOKUP(D2,DB!A:F,6,0),"")</f>
        <v>SCECO</v>
      </c>
      <c r="J2" s="119" t="str">
        <f>IFERROR(VLOOKUP(D2,DB!A:G,7,0),"")</f>
        <v>In progress</v>
      </c>
      <c r="K2" s="101" t="s">
        <v>39069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39070</v>
      </c>
      <c r="B3" s="75" t="s">
        <v>5398</v>
      </c>
      <c r="C3" s="75">
        <v>1</v>
      </c>
      <c r="D3" s="75" t="s">
        <v>34463</v>
      </c>
      <c r="E3" s="100" t="s">
        <v>39068</v>
      </c>
      <c r="F3" s="88">
        <v>45926.772847222222</v>
      </c>
      <c r="G3" s="89">
        <f ca="1">IFERROR(NOW()-F3,"-")</f>
        <v>4.9003483796259388</v>
      </c>
      <c r="H3" s="102">
        <v>45927.449074074073</v>
      </c>
      <c r="I3" s="75" t="str">
        <f>IFERROR(VLOOKUP(D3,DB!A:F,6,0),"")</f>
        <v>SCECO</v>
      </c>
      <c r="J3" s="119" t="str">
        <f>IFERROR(VLOOKUP(D3,DB!A:G,7,0),"")</f>
        <v>Weak</v>
      </c>
      <c r="K3" s="101" t="s">
        <v>39069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39071</v>
      </c>
      <c r="B4" s="75" t="s">
        <v>5398</v>
      </c>
      <c r="C4" s="75">
        <v>1</v>
      </c>
      <c r="D4" s="75" t="s">
        <v>33408</v>
      </c>
      <c r="E4" s="100" t="s">
        <v>39068</v>
      </c>
      <c r="F4" s="88">
        <v>45927.117546296293</v>
      </c>
      <c r="G4" s="89">
        <f ca="1">IFERROR(NOW()-F4,"-")</f>
        <v>4.555649305555562</v>
      </c>
      <c r="H4" s="102">
        <v>45926.848171296297</v>
      </c>
      <c r="I4" s="75" t="str">
        <f>IFERROR(VLOOKUP(D4,DB!A:F,6,0),"")</f>
        <v>SCECO</v>
      </c>
      <c r="J4" s="119" t="str">
        <f>IFERROR(VLOOKUP(D4,DB!A:G,7,0),"")</f>
        <v>Dead</v>
      </c>
      <c r="K4" s="101" t="s">
        <v>39069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39072</v>
      </c>
      <c r="B5" s="140" t="str">
        <f>IFERROR(VLOOKUP(D5,DB!A:K,11,0),"")</f>
        <v>R6</v>
      </c>
      <c r="C5" s="140">
        <v>1</v>
      </c>
      <c r="D5" s="140" t="s">
        <v>33276</v>
      </c>
      <c r="E5" s="140" t="s">
        <v>38964</v>
      </c>
      <c r="F5" s="141">
        <v>45931.593773148146</v>
      </c>
      <c r="G5" s="142">
        <f ca="1">IFERROR(NOW()-F5,"-")</f>
        <v>7.9422453702136409E-2</v>
      </c>
      <c r="H5" s="141">
        <v>45931.599548611113</v>
      </c>
      <c r="I5" s="140" t="str">
        <f>IFERROR(VLOOKUP(D5,DB!A:F,6,0),"")</f>
        <v>Generator-SG</v>
      </c>
      <c r="J5" s="140" t="str">
        <f>IFERROR(VLOOKUP(D5,DB!A:G,7,0),"")</f>
        <v xml:space="preserve">Weak </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45931.673195601848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45931.673195601848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45931.673195601848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45931.673195601848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45931.673195601848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45931.673195601848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45931.673195601848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45931.673195601848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45931.673195601848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45931.673195601848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45931.673195601848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45931.673195601848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45931.673195601848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45931.673195601848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45931.673195601848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45931.673195601848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45931.673195601848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45931.673195601848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45931.673195601848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45931.673195601848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45931.673195601848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45931.673195601848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45931.673195601848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45931.673195601848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45931.673195601848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45931.673195601848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45931.673195601848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45931.673195601848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45931.673195601848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45931.673195601848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45931.673195601848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45931.673195601848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45931.673195601848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45931.673195601848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45931.673195601848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45931.673195601848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45931.673195601848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45931.673195601848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45931.673195601848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45931.673195601848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45931.673195601848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45931.673195601848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45931.673195601848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45931.673195601848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45931.673195601848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45931.673195601848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45931.673195601848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45931.673195601848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45931.673195601848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45931.673195601848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45931.673195601848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45931.673195601848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45931.673195601848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45931.673195601848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45931.673195601848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45931.673195601848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45931.673195601848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45931.673195601848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45931.673195601848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45931.673195601848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45931.673195601848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45931.673195601848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45931.673195601848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45931.673195601848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45931.673195601848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45931.673195601848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45931.673195601848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45931.673195601848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45931.673195601848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45931.673195601848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45931.673195601848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45931.673195601848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45931.673195601848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45931.673195601848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45931.673195601848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45931.673195601848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45931.673195601848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45931.673195601848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45931.673195601848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45931.673195601848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45931.673195601848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45931.673195601848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45931.673195601848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45931.673195601848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45931.673195601848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45931.673195601848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45931.673195601848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45931.673195601848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45931.673195601848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45931.673195601848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45931.673195601848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45931.673195601848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45931.673195601848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45931.673195601848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45931.673195601848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45931.673195601848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45931.673195601848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45931.673195601848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45931.673195601848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45931.673195601848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45931.673195601848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45931.673195601848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45931.673195601848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45931.673195601848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45931.673195601848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45931.673195601848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45931.673195601848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45931.673195601848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45931.673195601848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45931.673195601848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45931.673195601848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45931.673195601848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45931.673195601848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45931.673195601848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45931.673195601848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45931.673195601848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45931.673195601848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45931.673195601848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45931.673195601848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45931.673195601848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45931.673195601848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45931.673195601848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45931.673195601848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45931.673195601848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45931.673195601848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45931.673195601848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45931.673195601848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45931.673195601848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45931.673195601848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45931.673195601848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45931.673195601848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45931.673195601848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45931.673195601848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45931.673195601848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45931.673195601848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45931.673195601848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45931.673195601848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45931.673195601848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45931.673195601848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45931.673195601848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45931.673195601848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45931.673195601848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45931.673195601848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45931.673195601848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45931.673195601848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45931.673195601848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45931.673195601848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45931.673195601848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45931.673195601848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45931.673195601848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45931.673195601848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45931.673195601848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45931.673195601848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45931.673195601848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45931.673195601848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45931.673195601848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45931.673195601848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45931.673195601848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45931.673195601848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45931.673195601848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45931.673195601848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45931.673195601848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45931.673195601848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45931.673195601848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45931.673195601848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45931.673195601848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45931.673195601848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45931.673195601848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45931.673195601848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45931.673195601848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45931.673195601848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45931.673195601848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45931.673195601848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45931.673195601848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45931.673195601848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45931.673195601848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45931.673195601848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45931.673195601848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45931.673195601848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45931.673195601848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45931.673195601848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45931.673195601848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45931.673195601848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45931.673195601848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45931.673195601848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45931.673195601848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45931.673195601848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45931.673195601848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45931.673195601848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45931.673195601848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45931.673195601848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45931.673195601848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45931.673195601848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45931.673195601848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45931.673195601848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45931.673195601848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45931.673195601848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45931.673195601848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45931.673195601848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45931.673195601848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45931.673195601848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45931.673195601848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45931.673195601848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45931.673195601848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45931.673195601848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45931.673195601848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45931.673195601848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45931.673195601848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45931.673195601848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45931.673195601848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45931.673195601848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45931.673195601848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45931.673195601848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45931.673195601848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45931.673195601848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45931.673195601848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45931.673195601848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45931.673195601848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45931.673195601848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45931.673195601848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45931.673195601848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45931.673195601848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45931.673195601848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45931.673195601848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45931.673195601848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45931.673195601848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45931.673195601848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45931.673195601848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45931.673195601848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45931.673195601848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45931.673195601848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45931.673195601848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45931.673195601848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45931.673195601848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45931.673195601848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45931.673195601848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45931.673195601848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45931.673195601848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45931.673195601848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45931.673195601848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45931.673195601848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45931.673195601848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45931.673195601848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45931.673195601848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45931.673195601848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45931.673195601848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45931.673195601848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45931.673195601848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45931.673195601848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45931.673195601848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45931.673195601848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45931.673195601848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45931.673195601848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45931.673195601848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45931.673195601848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45931.673195601848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45931.673195601848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45931.673195601848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45931.673195601848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45931.673195601848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45931.673195601848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45931.673195601848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45931.673195601848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45931.673195601848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45931.673195601848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45931.673195601848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45931.673195601848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45931.673195601848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45931.673195601848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45931.673195601848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45931.673195601848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45931.673195601848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45931.673195601848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45931.673195601848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45931.673195601848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45931.673195601848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45931.673195601848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45931.673195601848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45931.673195601848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45931.673195601848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45931.673195601848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45931.673195601848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45931.673195601848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45931.673195601848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45931.673195601848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45931.673195601848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45931.673195601848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45931.673195601848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45931.673195601848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45931.673195601848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45931.673195601848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45931.673195601848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45931.673195601848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45931.673195601848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45931.673195601848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45931.673195601848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45931.673195601848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45931.673195601848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45931.673195601848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45931.673195601848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45931.673195601848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45931.673195601848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45931.673195601848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45931.673195601848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45931.673195601848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45931.673195601848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45931.673195601848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45931.673195601848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45931.673195601848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45931.673195601848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45931.673195601848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45931.673195601848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45931.673195601848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45931.673195601848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45931.673195601848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45931.673195601848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45931.673195601848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45931.673195601848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45931.673195601848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45931.673195601848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45931.673195601848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45931.673195601848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45931.673195601848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45931.673195601848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45931.673195601848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45931.673195601848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45931.673195601848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45931.673195601848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45931.673195601848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45931.673195601848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45931.673195601848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45931.673195601848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45931.673195601848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45931.673195601848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45931.673195601848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45931.673195601848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2025-10-01T13:11:25Z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