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35" documentId="13_ncr:1_{F6CB121F-512D-4AA6-A0C1-0FB36C537598}" xr6:coauthVersionLast="47" xr6:coauthVersionMax="47" xr10:uidLastSave="{D6884C3C-8128-44BC-9EE6-D69A5F93596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G18" i="6"/>
  <c r="G1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<sst xmlns="http://schemas.openxmlformats.org/spreadsheetml/2006/main" count="178584" uniqueCount="39076">
  <si>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</si>
  <si>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</si>
  <si>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</si>
  <si>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</si>
  <si>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</si>
  <si>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</si>
  <si>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</si>
  <si>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</si>
  <si>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</si>
  <si>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</si>
  <si>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</si>
  <si>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</si>
  <si>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</si>
  <si>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</si>
  <si>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</si>
  <si>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</si>
  <si>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</si>
  <si>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</si>
  <si>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</si>
  <si>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</si>
  <si>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</si>
  <si>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</si>
  <si>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</si>
  <si>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</si>
  <si>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</si>
  <si>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</si>
  <si>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</si>
  <si>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</si>
  <si>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</si>
  <si>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</si>
  <si>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</si>
  <si>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</si>
  <si>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</si>
  <si>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</si>
  <si>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</si>
  <si>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</si>
  <si>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</si>
  <si>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</si>
  <si>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</si>
  <si>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</si>
  <si>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</si>
  <si>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</si>
  <si>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</si>
  <si>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</si>
  <si>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</si>
  <si>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</si>
  <si>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</si>
  <si>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</si>
  <si>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</si>
  <si>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</si>
  <si>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</si>
  <si>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</si>
  <si>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</si>
  <si>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</si>
  <si>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</si>
  <si>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</si>
  <si>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</si>
  <si>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</si>
  <si>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</si>
  <si>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</si>
  <si>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</si>
  <si>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</si>
  <si>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</si>
  <si>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</si>
  <si>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</si>
  <si>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</si>
  <si>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</si>
  <si>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</si>
  <si>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</si>
  <si>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</si>
  <si>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</si>
  <si>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</si>
  <si>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</si>
  <si>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</si>
  <si>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</si>
  <si>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</si>
  <si>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</si>
  <si>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</si>
  <si>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</si>
  <si>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</si>
  <si>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</si>
  <si>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</si>
  <si>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</si>
  <si>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</si>
  <si>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</si>
  <si>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</si>
  <si>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</si>
  <si>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</si>
  <si>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</si>
  <si>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</si>
  <si>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</si>
  <si>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</si>
  <si>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</si>
  <si>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</si>
  <si>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</si>
  <si>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</si>
  <si>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</si>
  <si>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</si>
  <si>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</si>
  <si>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</si>
  <si>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</si>
  <si>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</si>
  <si>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</si>
  <si>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</si>
  <si>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</si>
  <si>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</si>
  <si>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</si>
  <si>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</si>
  <si>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</si>
  <si>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</si>
  <si>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</si>
  <si>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</si>
  <si>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</si>
  <si>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</si>
  <si>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</si>
  <si>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</si>
  <si>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</si>
  <si>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</si>
  <si>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</si>
  <si>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</si>
  <si>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</si>
  <si>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</si>
  <si>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</si>
  <si>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</si>
  <si>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</si>
  <si>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</si>
  <si>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</si>
  <si>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</si>
  <si>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</si>
  <si>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</si>
  <si>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</si>
  <si>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</si>
  <si>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</si>
  <si>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</si>
  <si>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</si>
  <si>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</si>
  <si>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</si>
  <si>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</si>
  <si>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</si>
  <si>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</si>
  <si>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</si>
  <si>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</si>
  <si>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</si>
  <si>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</si>
  <si>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</si>
  <si>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</si>
  <si>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</si>
  <si>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</si>
  <si>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</si>
  <si>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</si>
  <si>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</si>
  <si>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</si>
  <si>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</si>
  <si>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</si>
  <si>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</si>
  <si>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</si>
  <si>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</si>
  <si>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</si>
  <si>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</si>
  <si>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</si>
  <si>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</si>
  <si>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</si>
  <si>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</si>
  <si>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</si>
  <si>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</si>
  <si>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</si>
  <si>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</si>
  <si>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</si>
  <si>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</si>
  <si>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</si>
  <si>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</si>
  <si>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</si>
  <si>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</si>
  <si>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</si>
  <si>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</si>
  <si>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</si>
  <si>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</si>
  <si>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</si>
  <si>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</si>
  <si>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</si>
  <si>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</si>
  <si>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</si>
  <si>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</si>
  <si>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</si>
  <si>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</si>
  <si>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</si>
  <si>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</si>
  <si>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</si>
  <si>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</si>
  <si>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</si>
  <si>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</si>
  <si>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</si>
  <si>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</si>
  <si>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</si>
  <si>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</si>
  <si>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</si>
  <si>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</si>
  <si>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</si>
  <si>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</si>
  <si>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</si>
  <si>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</si>
  <si>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</si>
  <si>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</si>
  <si>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</si>
  <si>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</si>
  <si>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</si>
  <si>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</si>
  <si>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</si>
  <si>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</si>
  <si>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</si>
  <si>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</si>
  <si>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</si>
  <si>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</si>
  <si>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</si>
  <si>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</si>
  <si>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</si>
  <si>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</si>
  <si>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</si>
  <si>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</si>
  <si>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</si>
  <si>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</si>
  <si>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</si>
  <si>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</si>
  <si>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</si>
  <si>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</si>
  <si>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</si>
  <si>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</si>
  <si>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</si>
  <si>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</si>
  <si>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</si>
  <si>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</si>
  <si>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</si>
  <si>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</si>
  <si>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</si>
  <si>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</si>
  <si>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</si>
  <si>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</si>
  <si>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</si>
  <si>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</si>
  <si>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</si>
  <si>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</si>
  <si>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</si>
  <si>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</si>
  <si>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</si>
  <si>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</si>
  <si>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</si>
  <si>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</si>
  <si>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</si>
  <si>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</si>
  <si>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</si>
  <si>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</si>
  <si>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</si>
  <si>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</si>
  <si>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</si>
  <si>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</si>
  <si>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</si>
  <si>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</si>
  <si>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</si>
  <si>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</si>
  <si>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</si>
  <si>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</si>
  <si>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</si>
  <si>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</si>
  <si>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</si>
  <si>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</si>
  <si>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</si>
  <si>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</si>
  <si>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</si>
  <si>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</si>
  <si>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</si>
  <si>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</si>
  <si>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</si>
  <si>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</si>
  <si>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</si>
  <si>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</si>
  <si>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</si>
  <si>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</si>
  <si>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</si>
  <si>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</si>
  <si>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</si>
  <si>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</si>
  <si>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</si>
  <si>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</si>
  <si>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</si>
  <si>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</si>
  <si>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</si>
  <si>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</si>
  <si>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</si>
  <si>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</si>
  <si>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</si>
  <si>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</si>
  <si>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</si>
  <si>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</si>
  <si>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</si>
  <si>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</si>
  <si>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</si>
  <si>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</si>
  <si>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</si>
  <si>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</si>
  <si>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</si>
  <si>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</si>
  <si>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</si>
  <si>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</si>
  <si>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</si>
  <si>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</si>
  <si>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</si>
  <si>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</si>
  <si>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</si>
  <si>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</si>
  <si>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</si>
  <si>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</si>
  <si>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</si>
  <si>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</si>
  <si>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</si>
  <si>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</si>
  <si>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</si>
  <si>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</si>
  <si>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</si>
  <si>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</si>
  <si>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</si>
  <si>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</si>
  <si>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</si>
  <si>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</si>
  <si>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</si>
  <si>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</si>
  <si>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</si>
  <si>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</si>
  <si>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</si>
  <si>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</si>
  <si>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</si>
  <si>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</si>
  <si>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</si>
  <si>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</si>
  <si>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</si>
  <si>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</si>
  <si>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</si>
  <si>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</si>
  <si>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</si>
  <si>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</si>
  <si>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</si>
  <si>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</si>
  <si>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</si>
  <si>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</si>
  <si>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</si>
  <si>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</si>
  <si>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</si>
  <si>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</si>
  <si>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</si>
  <si>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</si>
  <si>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</si>
  <si>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</si>
  <si>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</si>
  <si>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</si>
  <si>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</si>
  <si>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</si>
  <si>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</si>
  <si>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</si>
  <si>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</si>
  <si>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</si>
  <si>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</si>
  <si>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</si>
  <si>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</si>
  <si>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</si>
  <si>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</si>
  <si>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</si>
  <si>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</si>
  <si>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</si>
  <si>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</si>
  <si>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</si>
  <si>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</si>
  <si>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</si>
  <si>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</si>
  <si>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</si>
  <si>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</si>
  <si>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</si>
  <si>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</si>
  <si>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</si>
  <si>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</si>
  <si>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</si>
  <si>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</si>
  <si>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</si>
  <si>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</si>
  <si>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</si>
  <si>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</si>
  <si>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</si>
  <si>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</si>
  <si>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</si>
  <si>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</si>
  <si>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</si>
  <si>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</si>
  <si>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</si>
  <si>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</si>
  <si>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</si>
  <si>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</si>
  <si>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</si>
  <si>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</si>
  <si>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</si>
  <si>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</si>
  <si>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</si>
  <si>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</si>
  <si>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</si>
  <si>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</si>
  <si>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</si>
  <si>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</si>
  <si>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</si>
  <si>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</si>
  <si>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</si>
  <si>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</si>
  <si>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</si>
  <si>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</si>
  <si>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</si>
  <si>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</si>
  <si>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</si>
  <si>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</si>
  <si>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</si>
  <si>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</si>
  <si>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</si>
  <si>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</si>
  <si>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</si>
  <si>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</si>
  <si>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</si>
  <si>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</si>
  <si>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</si>
  <si>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</si>
  <si>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</si>
  <si>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</si>
  <si>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</si>
  <si>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</si>
  <si>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</si>
  <si>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</si>
  <si>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</si>
  <si>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</si>
  <si>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</si>
  <si>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</si>
  <si>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</si>
  <si>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</si>
  <si>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</si>
  <si>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</si>
  <si>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</si>
  <si>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</si>
  <si>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</si>
  <si>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</si>
  <si>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</si>
  <si>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</si>
  <si>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</si>
  <si>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</si>
  <si>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</si>
  <si>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</si>
  <si>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</si>
  <si>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</si>
  <si>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</si>
  <si>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</si>
  <si>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</si>
  <si>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</si>
  <si>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</si>
  <si>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</si>
  <si>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</si>
  <si>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</si>
  <si>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</si>
  <si>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</si>
  <si>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</si>
  <si>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</si>
  <si>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</si>
  <si>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</si>
  <si>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</si>
  <si>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</si>
  <si>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</si>
  <si>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</si>
  <si>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</si>
  <si>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</si>
  <si>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</si>
  <si>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</si>
  <si>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</si>
  <si>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</si>
  <si>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</si>
  <si>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</si>
  <si>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</si>
  <si>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</si>
  <si>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</si>
  <si>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</si>
  <si>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</si>
  <si>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</si>
  <si>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</si>
  <si>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</si>
  <si>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</si>
  <si>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</si>
  <si>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</si>
  <si>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</si>
  <si>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</si>
  <si>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</si>
  <si>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</si>
  <si>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</si>
  <si>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</si>
  <si>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</si>
  <si>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</si>
  <si>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</si>
  <si>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</si>
  <si>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</si>
  <si>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</si>
  <si>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</si>
  <si>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</si>
  <si>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</si>
  <si>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</si>
  <si>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</si>
  <si>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</si>
  <si>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</si>
  <si>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</si>
  <si>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</si>
  <si>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</si>
  <si>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</si>
  <si>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</si>
  <si>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</si>
  <si>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</si>
  <si>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</si>
  <si>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</si>
  <si>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</si>
  <si>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</si>
  <si>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</si>
  <si>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</si>
  <si>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</si>
  <si>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</si>
  <si>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</si>
  <si>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</si>
  <si>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</si>
  <si>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</si>
  <si>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</si>
  <si>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</si>
  <si>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</si>
  <si>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</si>
  <si>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</si>
  <si>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</si>
  <si>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</si>
  <si>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</si>
  <si>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</si>
  <si>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</si>
  <si>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</si>
  <si>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</si>
  <si>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</si>
  <si>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</si>
  <si>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</si>
  <si>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</si>
  <si>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</si>
  <si>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</si>
  <si>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</si>
  <si>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</si>
  <si>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</si>
  <si>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</si>
  <si>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</si>
  <si>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</si>
  <si>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</si>
  <si>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</si>
  <si>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</si>
  <si>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</si>
  <si>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</si>
  <si>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</si>
  <si>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</si>
  <si>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</si>
  <si>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</si>
  <si>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</si>
  <si>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</si>
  <si>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</si>
  <si>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</si>
  <si>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</si>
  <si>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</si>
  <si>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</si>
  <si>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</si>
  <si>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</si>
  <si>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</si>
  <si>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</si>
  <si>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</si>
  <si>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</si>
  <si>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</si>
  <si>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</si>
  <si>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</si>
  <si>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</si>
  <si>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</si>
  <si>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</si>
  <si>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</si>
  <si>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</si>
  <si>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</si>
  <si>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</si>
  <si>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</si>
  <si>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</si>
  <si>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</si>
  <si>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</si>
  <si>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</si>
  <si>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</si>
  <si>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</si>
  <si>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</si>
  <si>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</si>
  <si>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</si>
  <si>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</si>
  <si>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</si>
  <si>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</si>
  <si>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</si>
  <si>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</si>
  <si>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</si>
  <si>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</si>
  <si>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</si>
  <si>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</si>
  <si>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</si>
  <si>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</si>
  <si>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</si>
  <si>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</si>
  <si>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</si>
  <si>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</si>
  <si>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</si>
  <si>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</si>
  <si>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</si>
  <si>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</si>
  <si>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</si>
  <si>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</si>
  <si>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</si>
  <si>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</si>
  <si>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</si>
  <si>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</si>
  <si>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</si>
  <si>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</si>
  <si>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</si>
  <si>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</si>
  <si>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</si>
  <si>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</si>
  <si>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</si>
  <si>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</si>
  <si>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</si>
  <si>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</si>
  <si>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</si>
  <si>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</si>
  <si>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</si>
  <si>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</si>
  <si>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</si>
  <si>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</si>
  <si>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</si>
  <si>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</si>
  <si>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</si>
  <si>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</si>
  <si>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</si>
  <si>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</si>
  <si>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</si>
  <si>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</si>
  <si>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</si>
  <si>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</si>
  <si>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</si>
  <si>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</si>
  <si>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</si>
  <si>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</si>
  <si>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</si>
  <si>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</si>
  <si>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</si>
  <si>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</si>
  <si>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</si>
  <si>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</si>
  <si>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</si>
  <si>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</si>
  <si>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</si>
  <si>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</si>
  <si>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</si>
  <si>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</si>
  <si>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</si>
  <si>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</si>
  <si>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</si>
  <si>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</si>
  <si>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</si>
  <si>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</si>
  <si>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</si>
  <si>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</si>
  <si>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</si>
  <si>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</si>
  <si>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</si>
  <si>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</si>
  <si>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</si>
  <si>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</si>
  <si>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</si>
  <si>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</si>
  <si>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</si>
  <si>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</si>
  <si>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</si>
  <si>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</si>
  <si>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</si>
  <si>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</si>
  <si>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</si>
  <si>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</si>
  <si>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</si>
  <si>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</si>
  <si>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</si>
  <si>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</si>
  <si>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</si>
  <si>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</si>
  <si>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</si>
  <si>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</si>
  <si>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</si>
  <si>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</si>
  <si>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</si>
  <si>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</si>
  <si>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</si>
  <si>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</si>
  <si>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</si>
  <si>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</si>
  <si>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</si>
  <si>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</si>
  <si>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</si>
  <si>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</si>
  <si>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</si>
  <si>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</si>
  <si>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</si>
  <si>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</si>
  <si>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</si>
  <si>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</si>
  <si>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</si>
  <si>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</si>
  <si>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</si>
  <si>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</si>
  <si>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</si>
  <si>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</si>
  <si>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</si>
  <si>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</si>
  <si>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</si>
  <si>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</si>
  <si>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</si>
  <si>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</si>
  <si>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</si>
  <si>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</si>
  <si>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</si>
  <si>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</si>
  <si>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</si>
  <si>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</si>
  <si>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</si>
  <si>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</si>
  <si>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</si>
  <si>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</si>
  <si>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</si>
  <si>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</si>
  <si>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</si>
  <si>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</si>
  <si>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</si>
  <si>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</si>
  <si>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</si>
  <si>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</si>
  <si>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</si>
  <si>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</si>
  <si>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</si>
  <si>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</si>
  <si>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</si>
  <si>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</si>
  <si>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</si>
  <si>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</si>
  <si>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</si>
  <si>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</si>
  <si>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</si>
  <si>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</si>
  <si>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</si>
  <si>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</si>
  <si>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</si>
  <si>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</si>
  <si>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</si>
  <si>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</si>
  <si>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</si>
  <si>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</si>
  <si>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</si>
  <si>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</si>
  <si>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</si>
  <si>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</si>
  <si>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</si>
  <si>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</si>
  <si>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</si>
  <si>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</si>
  <si>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</si>
  <si>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</si>
  <si>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</si>
  <si>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</si>
  <si>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</si>
  <si>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</si>
  <si>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</si>
  <si>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</si>
  <si>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</si>
  <si>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</si>
  <si>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</si>
  <si>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</si>
  <si>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</si>
  <si>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</si>
  <si>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</si>
  <si>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</si>
  <si>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</si>
  <si>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</si>
  <si>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</si>
  <si>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</si>
  <si>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</si>
  <si>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</si>
  <si>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</si>
  <si>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</si>
  <si>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</si>
  <si>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</si>
  <si>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</si>
  <si>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</si>
  <si>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</si>
  <si>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</si>
  <si>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</si>
  <si>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</si>
  <si>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</si>
  <si>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</si>
  <si>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</si>
  <si>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</si>
  <si>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</si>
  <si>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</si>
  <si>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</si>
  <si>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</si>
  <si>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</si>
  <si>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</si>
  <si>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</si>
  <si>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</si>
  <si>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</si>
  <si>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</si>
  <si>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</si>
  <si>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</si>
  <si>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</si>
  <si>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</si>
  <si>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</si>
  <si>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</si>
  <si>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</si>
  <si>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</si>
  <si>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</si>
  <si>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</si>
  <si>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</si>
  <si>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</si>
  <si>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</si>
  <si>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</si>
  <si>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</si>
  <si>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</si>
  <si>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</si>
  <si>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</si>
  <si>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</si>
  <si>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</si>
  <si>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</si>
  <si>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</si>
  <si>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</si>
  <si>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</si>
  <si>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</si>
  <si>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</si>
  <si>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</si>
  <si>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</si>
  <si>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</si>
  <si>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</si>
  <si>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</si>
  <si>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</si>
  <si>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</si>
  <si>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</si>
  <si>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</si>
  <si>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</si>
  <si>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</si>
  <si>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</si>
  <si>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</si>
  <si>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</si>
  <si>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</si>
  <si>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</si>
  <si>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</si>
  <si>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</si>
  <si>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</si>
  <si>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</si>
  <si>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</si>
  <si>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</si>
  <si>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</si>
  <si>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</si>
  <si>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</si>
  <si>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</si>
  <si>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</si>
  <si>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</si>
  <si>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</si>
  <si>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</si>
  <si>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</si>
  <si>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</si>
  <si>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</si>
  <si>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</si>
  <si>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</si>
  <si>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</si>
  <si>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</si>
  <si>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</si>
  <si>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</si>
  <si>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</si>
  <si>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</si>
  <si>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</si>
  <si>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</si>
  <si>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</si>
  <si>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</si>
  <si>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</si>
  <si>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</si>
  <si>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</si>
  <si>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</si>
  <si>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</si>
  <si>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</si>
  <si>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</si>
  <si>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</si>
  <si>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</si>
  <si>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</si>
  <si>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</si>
  <si>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</si>
  <si>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</si>
  <si>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</si>
  <si>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</si>
  <si>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</si>
  <si>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</si>
  <si>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</si>
  <si>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</si>
  <si>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</si>
  <si>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</si>
  <si>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</si>
  <si>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</si>
  <si>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</si>
  <si>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</si>
  <si>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</si>
  <si>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</si>
  <si>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</si>
  <si>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</si>
  <si>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</si>
  <si>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</si>
  <si>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</si>
  <si>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</si>
  <si>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</si>
  <si>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</si>
  <si>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</si>
  <si>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</si>
  <si>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</si>
  <si>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</si>
  <si>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</si>
  <si>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</si>
  <si>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</si>
  <si>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</si>
  <si>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</si>
  <si>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</si>
  <si>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</si>
  <si>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</si>
  <si>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</si>
  <si>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</si>
  <si>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</si>
  <si>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</si>
  <si>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</si>
  <si>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</si>
  <si>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</si>
  <si>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</si>
  <si>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</si>
  <si>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</si>
  <si>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</si>
  <si>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</si>
  <si>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</si>
  <si>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</si>
  <si>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</si>
  <si>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</si>
  <si>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</si>
  <si>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</si>
  <si>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</si>
  <si>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</si>
  <si>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</si>
  <si>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</si>
  <si>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</si>
  <si>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</si>
  <si>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</si>
  <si>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</si>
  <si>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</si>
  <si>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</si>
  <si>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</si>
  <si>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</si>
  <si>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</si>
  <si>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</si>
  <si>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</si>
  <si>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</si>
  <si>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</si>
  <si>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</si>
  <si>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</si>
  <si>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</si>
  <si>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</si>
  <si>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</si>
  <si>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</si>
  <si>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</si>
  <si>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</si>
  <si>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</si>
  <si>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</si>
  <si>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</si>
  <si>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</si>
  <si>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</si>
  <si>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</si>
  <si>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</si>
  <si>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</si>
  <si>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</si>
  <si>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</si>
  <si>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</si>
  <si>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</si>
  <si>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</si>
  <si>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</si>
  <si>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</si>
  <si>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</si>
  <si>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</si>
  <si>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</si>
  <si>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</si>
  <si>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</si>
  <si>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</si>
  <si>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</si>
  <si>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</si>
  <si>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</si>
  <si>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</si>
  <si>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</si>
  <si>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</si>
  <si>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</si>
  <si>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</si>
  <si>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</si>
  <si>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</si>
  <si>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</si>
  <si>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</si>
  <si>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</si>
  <si>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</si>
  <si>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</si>
  <si>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</si>
  <si>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</si>
  <si>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</si>
  <si>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</si>
  <si>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</si>
  <si>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</si>
  <si>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</si>
  <si>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</si>
  <si>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</si>
  <si>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</si>
  <si>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</si>
  <si>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</si>
  <si>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</si>
  <si>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</si>
  <si>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</si>
  <si>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</si>
  <si>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</si>
  <si>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</si>
  <si>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</si>
  <si>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</si>
  <si>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</si>
  <si>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</si>
  <si>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</si>
  <si>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</si>
  <si>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</si>
  <si>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</si>
  <si>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</si>
  <si>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</si>
  <si>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</si>
  <si>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</si>
  <si>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</si>
  <si>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</si>
  <si>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</si>
  <si>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</si>
  <si>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</si>
  <si>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</si>
  <si>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</si>
  <si>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</si>
  <si>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</si>
  <si>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</si>
  <si>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</si>
  <si>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</si>
  <si>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</si>
  <si>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</si>
  <si>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</si>
  <si>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</si>
  <si>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</si>
  <si>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</si>
  <si>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</si>
  <si>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</si>
  <si>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</si>
  <si>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</si>
  <si>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</si>
  <si>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</si>
  <si>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</si>
  <si>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</si>
  <si>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</si>
  <si>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</si>
  <si>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</si>
  <si>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</si>
  <si>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</si>
  <si>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</si>
  <si>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</si>
  <si>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</si>
  <si>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</si>
  <si>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</si>
  <si>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</si>
  <si>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</si>
  <si>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</si>
  <si>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</si>
  <si>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</si>
  <si>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</si>
  <si>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</si>
  <si>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</si>
  <si>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</si>
  <si>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</si>
  <si>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</si>
  <si>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</si>
  <si>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</si>
  <si>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</si>
  <si>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</si>
  <si>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</si>
  <si>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</si>
  <si>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</si>
  <si>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</si>
  <si>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</si>
  <si>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</si>
  <si>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</si>
  <si>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</si>
  <si>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</si>
  <si>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</si>
  <si>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</si>
  <si>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</si>
  <si>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</si>
  <si>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</si>
  <si>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</si>
  <si>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</si>
  <si>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</si>
  <si>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</si>
  <si>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</si>
  <si>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</si>
  <si>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</si>
  <si>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</si>
  <si>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</si>
  <si>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</si>
  <si>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</si>
  <si>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</si>
  <si>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</si>
  <si>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</si>
  <si>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</si>
  <si>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</si>
  <si>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</si>
  <si>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</si>
  <si>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</si>
  <si>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</si>
  <si>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</si>
  <si>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</si>
  <si>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</si>
  <si>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</si>
  <si>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</si>
  <si>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</si>
  <si>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</si>
  <si>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</si>
  <si>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</si>
  <si>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</si>
  <si>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</si>
  <si>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</si>
  <si>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</si>
  <si>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</si>
  <si>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</si>
  <si>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</si>
  <si>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</si>
  <si>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</si>
  <si>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</si>
  <si>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</si>
  <si>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</si>
  <si>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</si>
  <si>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</si>
  <si>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</si>
  <si>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</si>
  <si>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</si>
  <si>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</si>
  <si>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</si>
  <si>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</si>
  <si>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</si>
  <si>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</si>
  <si>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</si>
  <si>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</si>
  <si>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</si>
  <si>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</si>
  <si>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</si>
  <si>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</si>
  <si>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</si>
  <si>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</si>
  <si>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</si>
  <si>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</si>
  <si>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</si>
  <si>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</si>
  <si>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</si>
  <si>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</si>
  <si>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</si>
  <si>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</si>
  <si>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</si>
  <si>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</si>
  <si>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</si>
  <si>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</si>
  <si>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</si>
  <si>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</si>
  <si>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</si>
  <si>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</si>
  <si>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</si>
  <si>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</si>
  <si>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</si>
  <si>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</si>
  <si>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</si>
  <si>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</si>
  <si>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</si>
  <si>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</si>
  <si>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</si>
  <si>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</si>
  <si>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</si>
  <si>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</si>
  <si>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</si>
  <si>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</si>
  <si>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</si>
  <si>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</si>
  <si>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</si>
  <si>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</si>
  <si>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</si>
  <si>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</si>
  <si>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</si>
  <si>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</si>
  <si>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</si>
  <si>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</si>
  <si>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</si>
  <si>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</si>
  <si>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</si>
  <si>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</si>
  <si>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</si>
  <si>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</si>
  <si>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</si>
  <si>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</si>
  <si>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</si>
  <si>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</si>
  <si>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</si>
  <si>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</si>
  <si>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</si>
  <si>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</si>
  <si>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</si>
  <si>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</si>
  <si>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</si>
  <si>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</si>
  <si>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</si>
  <si>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</si>
  <si>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</si>
  <si>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</si>
  <si>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</si>
  <si>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</si>
  <si>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</si>
  <si>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</si>
  <si>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</si>
  <si>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</si>
  <si>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</si>
  <si>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</si>
  <si>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</si>
  <si>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</si>
  <si>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</si>
  <si>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</si>
  <si>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</si>
  <si>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</si>
  <si>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</si>
  <si>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</si>
  <si>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</si>
  <si>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</si>
  <si>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</si>
  <si>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</si>
  <si>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</si>
  <si>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</si>
  <si>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</si>
  <si>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</si>
  <si>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</si>
  <si>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</si>
  <si>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</si>
  <si>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</si>
  <si>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</si>
  <si>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</si>
  <si>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</si>
  <si>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</si>
  <si>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</si>
  <si>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</si>
  <si>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</si>
  <si>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</si>
  <si>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</si>
  <si>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</si>
  <si>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</si>
  <si>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</si>
  <si>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</si>
  <si>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</si>
  <si>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</si>
  <si>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</si>
  <si>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</si>
  <si>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</si>
  <si>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</si>
  <si>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</si>
  <si>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</si>
  <si>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</si>
  <si>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</si>
  <si>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</si>
  <si>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</si>
  <si>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</si>
  <si>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</si>
  <si>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</si>
  <si>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</si>
  <si>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</si>
  <si>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</si>
  <si>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</si>
  <si>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</si>
  <si>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</si>
  <si>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</si>
  <si>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</si>
  <si>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</si>
  <si>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</si>
  <si>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</si>
  <si>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</si>
  <si>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</si>
  <si>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</si>
  <si>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</si>
  <si>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</si>
  <si>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</si>
  <si>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</si>
  <si>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</si>
  <si>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</si>
  <si>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</si>
  <si>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</si>
  <si>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</si>
  <si>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</si>
  <si>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</si>
  <si>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</si>
  <si>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</si>
  <si>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</si>
  <si>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</si>
  <si>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</si>
  <si>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</si>
  <si>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</si>
  <si>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</si>
  <si>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</si>
  <si>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</si>
  <si>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</si>
  <si>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</si>
  <si>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</si>
  <si>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</si>
  <si>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</si>
  <si>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</si>
  <si>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</si>
  <si>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</si>
  <si>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</si>
  <si>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</si>
  <si>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</si>
  <si>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</si>
  <si>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</si>
  <si>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</si>
  <si>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</si>
  <si>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</si>
  <si>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</si>
  <si>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</si>
  <si>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</si>
  <si>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</si>
  <si>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</si>
  <si>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</si>
  <si>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</si>
  <si>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</si>
  <si>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</si>
  <si>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</si>
  <si>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</si>
  <si>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</si>
  <si>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</si>
  <si>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</si>
  <si>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</si>
  <si>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</si>
  <si>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</si>
  <si>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</si>
  <si>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</si>
  <si>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</si>
  <si>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</si>
  <si>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</si>
  <si>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</si>
  <si>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</si>
  <si>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</si>
  <si>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</si>
  <si>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</si>
  <si>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</si>
  <si>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</si>
  <si>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</si>
  <si>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</si>
  <si>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</si>
  <si>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</si>
  <si>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</si>
  <si>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</si>
  <si>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</si>
  <si>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</si>
  <si>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</si>
  <si>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</si>
  <si>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</si>
  <si>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</si>
  <si>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</si>
  <si>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</si>
  <si>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</si>
  <si>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</si>
  <si>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</si>
  <si>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</si>
  <si>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</si>
  <si>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</si>
  <si>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</si>
  <si>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</si>
  <si>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</si>
  <si>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</si>
  <si>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</si>
  <si>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</si>
  <si>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</si>
  <si>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</si>
  <si>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</si>
  <si>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</si>
  <si>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</si>
  <si>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</si>
  <si>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</si>
  <si>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</si>
  <si>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</si>
  <si>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</si>
  <si>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</si>
  <si>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</si>
  <si>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</si>
  <si>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</si>
  <si>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</si>
  <si>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</si>
  <si>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</si>
  <si>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</si>
  <si>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</si>
  <si>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</si>
  <si>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</si>
  <si>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</si>
  <si>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</si>
  <si>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</si>
  <si>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</si>
  <si>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</si>
  <si>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</si>
  <si>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</si>
  <si>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</si>
  <si>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</si>
  <si>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</si>
  <si>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</si>
  <si>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</si>
  <si>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</si>
  <si>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</si>
  <si>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</si>
  <si>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</si>
  <si>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</si>
  <si>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</si>
  <si>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</si>
  <si>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</si>
  <si>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</si>
  <si>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</si>
  <si>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</si>
  <si>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</si>
  <si>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</si>
  <si>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</si>
  <si>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</si>
  <si>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</si>
  <si>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</si>
  <si>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</si>
  <si>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</si>
  <si>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</si>
  <si>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</si>
  <si>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</si>
  <si>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</si>
  <si>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</si>
  <si>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</si>
  <si>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</si>
  <si>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</si>
  <si>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</si>
  <si>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</si>
  <si>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</si>
  <si>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</si>
  <si>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</si>
  <si>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</si>
  <si>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</si>
  <si>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</si>
  <si>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</si>
  <si>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</si>
  <si>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</si>
  <si>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</si>
  <si>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</si>
  <si>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</si>
  <si>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</si>
  <si>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</si>
  <si>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</si>
  <si>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</si>
  <si>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</si>
  <si>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</si>
  <si>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</si>
  <si>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</si>
  <si>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</si>
  <si>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</si>
  <si>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</si>
  <si>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</si>
  <si>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</si>
  <si>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</si>
  <si>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</si>
  <si>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</si>
  <si>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</si>
  <si>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</si>
  <si>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</si>
  <si>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</si>
  <si>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</si>
  <si>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</si>
  <si>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</si>
  <si>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</si>
  <si>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</si>
  <si>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</si>
  <si>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</si>
  <si>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</si>
  <si>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</si>
  <si>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</si>
  <si>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</si>
  <si>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</si>
  <si>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</si>
  <si>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</si>
  <si>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</si>
  <si>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</si>
  <si>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</si>
  <si>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</si>
  <si>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</si>
  <si>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</si>
  <si>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</si>
  <si>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</si>
  <si>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</si>
  <si>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</si>
  <si>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</si>
  <si>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</si>
  <si>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</si>
  <si>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</si>
  <si>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</si>
  <si>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</si>
  <si>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</si>
  <si>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</si>
  <si>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</si>
  <si>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</si>
  <si>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</si>
  <si>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</si>
  <si>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</si>
  <si>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</si>
  <si>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</si>
  <si>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</si>
  <si>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</si>
  <si>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</si>
  <si>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</si>
  <si>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</si>
  <si>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</si>
  <si>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</si>
  <si>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</si>
  <si>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</si>
  <si>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</si>
  <si>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</si>
  <si>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</si>
  <si>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</si>
  <si>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</si>
  <si>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</si>
  <si>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</si>
  <si>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</si>
  <si>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</si>
  <si>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</si>
  <si>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</si>
  <si>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</si>
  <si>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</si>
  <si>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</si>
  <si>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</si>
  <si>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</si>
  <si>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</si>
  <si>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</si>
  <si>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</si>
  <si>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</si>
  <si>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</si>
  <si>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</si>
  <si>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</si>
  <si>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</si>
  <si>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</si>
  <si>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</si>
  <si>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</si>
  <si>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</si>
  <si>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</si>
  <si>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</si>
  <si>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</si>
  <si>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</si>
  <si>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</si>
  <si>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</si>
  <si>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</si>
  <si>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</si>
  <si>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</si>
  <si>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</si>
  <si>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</si>
  <si>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</si>
  <si>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</si>
  <si>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</si>
  <si>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</si>
  <si>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</si>
  <si>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</si>
  <si>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</si>
  <si>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</si>
  <si>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</si>
  <si>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</si>
  <si>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</si>
  <si>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</si>
  <si>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</si>
  <si>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</si>
  <si>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</si>
  <si>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</si>
  <si>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</si>
  <si>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</si>
  <si>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</si>
  <si>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</si>
  <si>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</si>
  <si>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</si>
  <si>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</si>
  <si>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</si>
  <si>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</si>
  <si>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</si>
  <si>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</si>
  <si>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</si>
  <si>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</si>
  <si>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</si>
  <si>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</si>
  <si>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</si>
  <si>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</si>
  <si>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</si>
  <si>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</si>
  <si>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</si>
  <si>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</si>
  <si>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</si>
  <si>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</si>
  <si>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</si>
  <si>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</si>
  <si>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</si>
  <si>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</si>
  <si>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</si>
  <si>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</si>
  <si>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</si>
  <si>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</si>
  <si>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</si>
  <si>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</si>
  <si>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</si>
  <si>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</si>
  <si>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</si>
  <si>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</si>
  <si>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</si>
  <si>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</si>
  <si>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</si>
  <si>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</si>
  <si>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</si>
  <si>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</si>
  <si>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</si>
  <si>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</si>
  <si>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</si>
  <si>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</si>
  <si>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</si>
  <si>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</si>
  <si>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</si>
  <si>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</si>
  <si>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</si>
  <si>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</si>
  <si>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</si>
  <si>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</si>
  <si>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</si>
  <si>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</si>
  <si>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</si>
  <si>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</si>
  <si>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</si>
  <si>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</si>
  <si>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</si>
  <si>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</si>
  <si>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</si>
  <si>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</si>
  <si>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</si>
  <si>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</si>
  <si>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</si>
  <si>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</si>
  <si>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</si>
  <si>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</si>
  <si>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</si>
  <si>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</si>
  <si>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</si>
  <si>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</si>
  <si>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</si>
  <si>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</si>
  <si>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</si>
  <si>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</si>
  <si>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</si>
  <si>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</si>
  <si>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</si>
  <si>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</si>
  <si>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</si>
  <si>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</si>
  <si>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</si>
  <si>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</si>
  <si>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</si>
  <si>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</si>
  <si>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</si>
  <si>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</si>
  <si>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</si>
  <si>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</si>
  <si>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</si>
  <si>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</si>
  <si>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</si>
  <si>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</si>
  <si>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</si>
  <si>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</si>
  <si>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</si>
  <si>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</si>
  <si>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</si>
  <si>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</si>
  <si>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</si>
  <si>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</si>
  <si>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</si>
  <si>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</si>
  <si>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</si>
  <si>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</si>
  <si>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</si>
  <si>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</si>
  <si>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</si>
  <si>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</si>
  <si>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</si>
  <si>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</si>
  <si>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</si>
  <si>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</si>
  <si>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</si>
  <si>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</si>
  <si>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</si>
  <si>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</si>
  <si>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</si>
  <si>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</si>
  <si>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</si>
  <si>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</si>
  <si>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</si>
  <si>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</si>
  <si>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</si>
  <si>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</si>
  <si>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</si>
  <si>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</si>
  <si>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</si>
  <si>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</si>
  <si>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</si>
  <si>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</si>
  <si>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</si>
  <si>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</si>
  <si>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</si>
  <si>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</si>
  <si>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</si>
  <si>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</si>
  <si>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</si>
  <si>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</si>
  <si>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</si>
  <si>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</si>
  <si>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</si>
  <si>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</si>
  <si>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</si>
  <si>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</si>
  <si>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</si>
  <si>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</si>
  <si>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</si>
  <si>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</si>
  <si>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</si>
  <si>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</si>
  <si>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</si>
  <si>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</si>
  <si>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</si>
  <si>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</si>
  <si>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</si>
  <si>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</si>
  <si>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</si>
  <si>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</si>
  <si>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</si>
  <si>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</si>
  <si>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</si>
  <si>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</si>
  <si>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</si>
  <si>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</si>
  <si>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</si>
  <si>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</si>
  <si>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</si>
  <si>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</si>
  <si>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</si>
  <si>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</si>
  <si>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</si>
  <si>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</si>
  <si>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</si>
  <si>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</si>
  <si>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</si>
  <si>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</si>
  <si>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</si>
  <si>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</si>
  <si>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</si>
  <si>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</si>
  <si>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</si>
  <si>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</si>
  <si>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</si>
  <si>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</si>
  <si>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</si>
  <si>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</si>
  <si>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</si>
  <si>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</si>
  <si>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</si>
  <si>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</si>
  <si>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</si>
  <si>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</si>
  <si>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</si>
  <si>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</si>
  <si>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</si>
  <si>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</si>
  <si>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</si>
  <si>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</si>
  <si>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</si>
  <si>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</si>
  <si>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</si>
  <si>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</si>
  <si>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</si>
  <si>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</si>
  <si>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</si>
  <si>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</si>
  <si>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</si>
  <si>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</si>
  <si>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</si>
  <si>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</si>
  <si>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</si>
  <si>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</si>
  <si>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</si>
  <si>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</si>
  <si>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</si>
  <si>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</si>
  <si>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</si>
  <si>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</si>
  <si>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</si>
  <si>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</si>
  <si>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</si>
  <si>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</si>
  <si>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</si>
  <si>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</si>
  <si>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</si>
  <si>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</si>
  <si>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</si>
  <si>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</si>
  <si>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</si>
  <si>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</si>
  <si>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</si>
  <si>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</si>
  <si>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</si>
  <si>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</si>
  <si>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</si>
  <si>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</si>
  <si>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</si>
  <si>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</si>
  <si>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</si>
  <si>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</si>
  <si>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</si>
  <si>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</si>
  <si>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</si>
  <si>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</si>
  <si>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</si>
  <si>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</si>
  <si>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</si>
  <si>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</si>
  <si>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</si>
  <si>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</si>
  <si>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</si>
  <si>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</si>
  <si>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</si>
  <si>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</si>
  <si>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</si>
  <si>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</si>
  <si>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</si>
  <si>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</si>
  <si>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</si>
  <si>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</si>
  <si>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</si>
  <si>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</si>
  <si>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</si>
  <si>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</si>
  <si>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</si>
  <si>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</si>
  <si>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</si>
  <si>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</si>
  <si>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</si>
  <si>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</si>
  <si>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</si>
  <si>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</si>
  <si>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</si>
  <si>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</si>
  <si>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</si>
  <si>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</si>
  <si>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</si>
  <si>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</si>
  <si>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</si>
  <si>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</si>
  <si>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</si>
  <si>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</si>
  <si>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</si>
  <si>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</si>
  <si>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</si>
  <si>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</si>
  <si>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</si>
  <si>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</si>
  <si>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</si>
  <si>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</si>
  <si>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</si>
  <si>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</si>
  <si>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</si>
  <si>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</si>
  <si>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</si>
  <si>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</si>
  <si>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</si>
  <si>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</si>
  <si>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</si>
  <si>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</si>
  <si>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</si>
  <si>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</si>
  <si>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</si>
  <si>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</si>
  <si>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</si>
  <si>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</si>
  <si>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</si>
  <si>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</si>
  <si>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</si>
  <si>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</si>
  <si>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</si>
  <si>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</si>
  <si>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</si>
  <si>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</si>
  <si>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</si>
  <si>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</si>
  <si>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</si>
  <si>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</si>
  <si>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</si>
  <si>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</si>
  <si>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</si>
  <si>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</si>
  <si>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</si>
  <si>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</si>
  <si>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</si>
  <si>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</si>
  <si>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</si>
  <si>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</si>
  <si>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</si>
  <si>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</si>
  <si>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</si>
  <si>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</si>
  <si>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</si>
  <si>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</si>
  <si>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</si>
  <si>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</si>
  <si>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</si>
  <si>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</si>
  <si>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</si>
  <si>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</si>
  <si>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</si>
  <si>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</si>
  <si>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</si>
  <si>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</si>
  <si>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</si>
  <si>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</si>
  <si>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</si>
  <si>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</si>
  <si>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</si>
  <si>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</si>
  <si>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</si>
  <si>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</si>
  <si>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</si>
  <si>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</si>
  <si>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</si>
  <si>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</si>
  <si>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</si>
  <si>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</si>
  <si>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</si>
  <si>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</si>
  <si>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</si>
  <si>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</si>
  <si>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</si>
  <si>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</si>
  <si>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</si>
  <si>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</si>
  <si>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</si>
  <si>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</si>
  <si>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</si>
  <si>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</si>
  <si>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</si>
  <si>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</si>
  <si>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</si>
  <si>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</si>
  <si>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</si>
  <si>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</si>
  <si>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</si>
  <si>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</si>
  <si>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</si>
  <si>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</si>
  <si>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</si>
  <si>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</si>
  <si>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</si>
  <si>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</si>
  <si>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</si>
  <si>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</si>
  <si>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</si>
  <si>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</si>
  <si>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</si>
  <si>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</si>
  <si>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</si>
  <si>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</si>
  <si>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</si>
  <si>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</si>
  <si>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</si>
  <si>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</si>
  <si>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</si>
  <si>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</si>
  <si>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</si>
  <si>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</si>
  <si>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</si>
  <si>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</si>
  <si>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</si>
  <si>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</si>
  <si>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</si>
  <si>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</si>
  <si>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</si>
  <si>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</si>
  <si>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</si>
  <si>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</si>
  <si>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</si>
  <si>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</si>
  <si>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</si>
  <si>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</si>
  <si>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</si>
  <si>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</si>
  <si>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</si>
  <si>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</si>
  <si>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</si>
  <si>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</si>
  <si>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</si>
  <si>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</si>
  <si>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</si>
  <si>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</si>
  <si>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</si>
  <si>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</si>
  <si>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</si>
  <si>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</si>
  <si>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</si>
  <si>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</si>
  <si>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</si>
  <si>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</si>
  <si>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</si>
  <si>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</si>
  <si>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</si>
  <si>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</si>
  <si>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</si>
  <si>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</si>
  <si>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</si>
  <si>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</si>
  <si>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</si>
  <si>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</si>
  <si>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</si>
  <si>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</si>
  <si>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</si>
  <si>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</si>
  <si>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</si>
  <si>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</si>
  <si>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</si>
  <si>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</si>
  <si>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</si>
  <si>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</si>
  <si>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</si>
  <si>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</si>
  <si>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</si>
  <si>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</si>
  <si>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</si>
  <si>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</si>
  <si>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</si>
  <si>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</si>
  <si>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</si>
  <si>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</si>
  <si>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</si>
  <si>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</si>
  <si>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</si>
  <si>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</si>
  <si>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</si>
  <si>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</si>
  <si>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</si>
  <si>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</si>
  <si>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</si>
  <si>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</si>
  <si>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</si>
  <si>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</si>
  <si>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</si>
  <si>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</si>
  <si>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</si>
  <si>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</si>
  <si>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</si>
  <si>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</si>
  <si>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</si>
  <si>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</si>
  <si>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</si>
  <si>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</si>
  <si>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</si>
  <si>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</si>
  <si>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</si>
  <si>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</si>
  <si>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</si>
  <si>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</si>
  <si>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</si>
  <si>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</si>
  <si>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</si>
  <si>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</si>
  <si>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</si>
  <si>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</si>
  <si>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</si>
  <si>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</si>
  <si>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</si>
  <si>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</si>
  <si>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</si>
  <si>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</si>
  <si>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</si>
  <si>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</si>
  <si>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</si>
  <si>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</si>
  <si>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</si>
  <si>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</si>
  <si>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</si>
  <si>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</si>
  <si>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</si>
  <si>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</si>
  <si>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</si>
  <si>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</si>
  <si>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</si>
  <si>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</si>
  <si>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</si>
  <si>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</si>
  <si>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</si>
  <si>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</si>
  <si>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</si>
  <si>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</si>
  <si>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</si>
  <si>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</si>
  <si>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</si>
  <si>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</si>
  <si>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</si>
  <si>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</si>
  <si>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</si>
  <si>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</si>
  <si>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</si>
  <si>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</si>
  <si>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</si>
  <si>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</si>
  <si>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</si>
  <si>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</si>
  <si>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</si>
  <si>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</si>
  <si>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</si>
  <si>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</si>
  <si>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</si>
  <si>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</si>
  <si>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</si>
  <si>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</si>
  <si>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</si>
  <si>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</si>
  <si>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</si>
  <si>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</si>
  <si>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</si>
  <si>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</si>
  <si>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</si>
  <si>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</si>
  <si>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</si>
  <si>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</si>
  <si>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</si>
  <si>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</si>
  <si>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</si>
  <si>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</si>
  <si>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</si>
  <si>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</si>
  <si>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</si>
  <si>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</si>
  <si>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</si>
  <si>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</si>
  <si>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</si>
  <si>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</si>
  <si>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</si>
  <si>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</si>
  <si>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</si>
  <si>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</si>
  <si>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</si>
  <si>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</si>
  <si>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</si>
  <si>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</si>
  <si>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</si>
  <si>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</si>
  <si>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</si>
  <si>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</si>
  <si>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</si>
  <si>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</si>
  <si>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</si>
  <si>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</si>
  <si>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</si>
  <si>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</si>
  <si>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</si>
  <si>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</si>
  <si>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</si>
  <si>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</si>
  <si>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</si>
  <si>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</si>
  <si>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</si>
  <si>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</si>
  <si>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</si>
  <si>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</si>
  <si>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</si>
  <si>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</si>
  <si>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</si>
  <si>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</si>
  <si>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</si>
  <si>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</si>
  <si>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</si>
  <si>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</si>
  <si>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</si>
  <si>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</si>
  <si>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</si>
  <si>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</si>
  <si>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</si>
  <si>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</si>
  <si>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</si>
  <si>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</si>
  <si>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</si>
  <si>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</si>
  <si>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</si>
  <si>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</si>
  <si>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</si>
  <si>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</si>
  <si>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</si>
  <si>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</si>
  <si>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</si>
  <si>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</si>
  <si>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</si>
  <si>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</si>
  <si>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</si>
  <si>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</si>
  <si>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</si>
  <si>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</si>
  <si>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</si>
  <si>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</si>
  <si>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</si>
  <si>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</si>
  <si>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</si>
  <si>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</si>
  <si>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</si>
  <si>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</si>
  <si>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</si>
  <si>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</si>
  <si>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</si>
  <si>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</si>
  <si>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</si>
  <si>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</si>
  <si>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</si>
  <si>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</si>
  <si>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</si>
  <si>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</si>
  <si>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</si>
  <si>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</si>
  <si>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</si>
  <si>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</si>
  <si>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</si>
  <si>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</si>
  <si>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</si>
  <si>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</si>
  <si>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</si>
  <si>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</si>
  <si>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</si>
  <si>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</si>
  <si>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</si>
  <si>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</si>
  <si>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</si>
  <si>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</si>
  <si>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</si>
  <si>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</si>
  <si>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</si>
  <si>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</si>
  <si>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</si>
  <si>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</si>
  <si>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</si>
  <si>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</si>
  <si>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</si>
  <si>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</si>
  <si>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</si>
  <si>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</si>
  <si>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</si>
  <si>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</si>
  <si>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</si>
  <si>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</si>
  <si>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</si>
  <si>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</si>
  <si>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</si>
  <si>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</si>
  <si>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</si>
  <si>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</si>
  <si>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</si>
  <si>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</si>
  <si>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</si>
  <si>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</si>
  <si>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</si>
  <si>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</si>
  <si>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</si>
  <si>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</si>
  <si>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</si>
  <si>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</si>
  <si>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</si>
  <si>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</si>
  <si>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</si>
  <si>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</si>
  <si>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</si>
  <si>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</si>
  <si>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</si>
  <si>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</si>
  <si>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</si>
  <si>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</si>
  <si>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</si>
  <si>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</si>
  <si>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</si>
  <si>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</si>
  <si>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</si>
  <si>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</si>
  <si>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</si>
  <si>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</si>
  <si>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</si>
  <si>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</si>
  <si>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</si>
  <si>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</si>
  <si>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</si>
  <si>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</si>
  <si>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</si>
  <si>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</si>
  <si>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</si>
  <si>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</si>
  <si>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</si>
  <si>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</si>
  <si>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</si>
  <si>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</si>
  <si>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</si>
  <si>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</si>
  <si>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</si>
  <si>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</si>
  <si>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</si>
  <si>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</si>
  <si>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</si>
  <si>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</si>
  <si>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</si>
  <si>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</si>
  <si>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</si>
  <si>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</si>
  <si>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</si>
  <si>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</si>
  <si>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</si>
  <si>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</si>
  <si>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</si>
  <si>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</si>
  <si>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</si>
  <si>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</si>
  <si>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</si>
  <si>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</si>
  <si>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</si>
  <si>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</si>
  <si>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</si>
  <si>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</si>
  <si>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</si>
  <si>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</si>
  <si>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</si>
  <si>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</si>
  <si>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</si>
  <si>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</si>
  <si>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</si>
  <si>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</si>
  <si>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</si>
  <si>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</si>
  <si>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</si>
  <si>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</si>
  <si>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</si>
  <si>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</si>
  <si>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</si>
  <si>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</si>
  <si>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</si>
  <si>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</si>
  <si>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</si>
  <si>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</si>
  <si>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</si>
  <si>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</si>
  <si>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</si>
  <si>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</si>
  <si>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</si>
  <si>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</si>
  <si>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</si>
  <si>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</si>
  <si>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</si>
  <si>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</si>
  <si>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</si>
  <si>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</si>
  <si>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</si>
  <si>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</si>
  <si>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</si>
  <si>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</si>
  <si>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</si>
  <si>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</si>
  <si>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</si>
  <si>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</si>
  <si>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</si>
  <si>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</si>
  <si>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</si>
  <si>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</si>
  <si>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</si>
  <si>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</si>
  <si>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</si>
  <si>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</si>
  <si>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</si>
  <si>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</si>
  <si>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</si>
  <si>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</si>
  <si>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</si>
  <si>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</si>
  <si>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</si>
  <si>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</si>
  <si>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</si>
  <si>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</si>
  <si>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</si>
  <si>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</si>
  <si>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</si>
  <si>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</si>
  <si>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</si>
  <si>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</si>
  <si>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</si>
  <si>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</si>
  <si>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</si>
  <si>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</si>
  <si>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</si>
  <si>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</si>
  <si>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</si>
  <si>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</si>
  <si>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</si>
  <si>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</si>
  <si>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</si>
  <si>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</si>
  <si>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</si>
  <si>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</si>
  <si>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</si>
  <si>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</si>
  <si>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</si>
  <si>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</si>
  <si>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</si>
  <si>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</si>
  <si>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</si>
  <si>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</si>
  <si>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</si>
  <si>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</si>
  <si>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</si>
  <si>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</si>
  <si>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</si>
  <si>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</si>
  <si>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</si>
  <si>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</si>
  <si>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</si>
  <si>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</si>
  <si>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</si>
  <si>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</si>
  <si>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</si>
  <si>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</si>
  <si>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</si>
  <si>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</si>
  <si>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</si>
  <si>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</si>
  <si>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</si>
  <si>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</si>
  <si>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</si>
  <si>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</si>
  <si>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</si>
  <si>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</si>
  <si>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</si>
  <si>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</si>
  <si>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</si>
  <si>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</si>
  <si>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</si>
  <si>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</si>
  <si>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</si>
  <si>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</si>
  <si>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</si>
  <si>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</si>
  <si>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</si>
  <si>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</si>
  <si>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</si>
  <si>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</si>
  <si>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</si>
  <si>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</si>
  <si>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</si>
  <si>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</si>
  <si>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</si>
  <si>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</si>
  <si>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</si>
  <si>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</si>
  <si>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</si>
  <si>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</si>
  <si>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</si>
  <si>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</si>
  <si>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</si>
  <si>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</si>
  <si>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</si>
  <si>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</si>
  <si>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</si>
  <si>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</si>
  <si>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</si>
  <si>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</si>
  <si>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</si>
  <si>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</si>
  <si>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</si>
  <si>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</si>
  <si>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</si>
  <si>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</si>
  <si>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</si>
  <si>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</si>
  <si>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</si>
  <si>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</si>
  <si>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</si>
  <si>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</si>
  <si>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</si>
  <si>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</si>
  <si>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</si>
  <si>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</si>
  <si>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</si>
  <si>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</si>
  <si>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</si>
  <si>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</si>
  <si>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</si>
  <si>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</si>
  <si>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</si>
  <si>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</si>
  <si>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</si>
  <si>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</si>
  <si>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</si>
  <si>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</si>
  <si>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</si>
  <si>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</si>
  <si>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</si>
  <si>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</si>
  <si>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</si>
  <si>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</si>
  <si>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</si>
  <si>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</si>
  <si>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</si>
  <si>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</si>
  <si>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</si>
  <si>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</si>
  <si>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</si>
  <si>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</si>
  <si>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</si>
  <si>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</si>
  <si>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</si>
  <si>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</si>
  <si>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</si>
  <si>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</si>
  <si>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</si>
  <si>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</si>
  <si>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</si>
  <si>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</si>
  <si>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</si>
  <si>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</si>
  <si>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</si>
  <si>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</si>
  <si>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</si>
  <si>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</si>
  <si>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</si>
  <si>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</si>
  <si>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</si>
  <si>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</si>
  <si>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</si>
  <si>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</si>
  <si>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</si>
  <si>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</si>
  <si>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</si>
  <si>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</si>
  <si>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</si>
  <si>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</si>
  <si>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</si>
  <si>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</si>
  <si>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</si>
  <si>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</si>
  <si>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</si>
  <si>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</si>
  <si>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</si>
  <si>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</si>
  <si>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</si>
  <si>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</si>
  <si>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</si>
  <si>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</si>
  <si>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</si>
  <si>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</si>
  <si>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</si>
  <si>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</si>
  <si>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</si>
  <si>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</si>
  <si>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</si>
  <si>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</si>
  <si>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</si>
  <si>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</si>
  <si>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</si>
  <si>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</si>
  <si>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</si>
  <si>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</si>
  <si>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</si>
  <si>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</si>
  <si>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</si>
  <si>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</si>
  <si>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</si>
  <si>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</si>
  <si>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</si>
  <si>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</si>
  <si>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</si>
  <si>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</si>
  <si>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</si>
  <si>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</si>
  <si>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</si>
  <si>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</si>
  <si>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</si>
  <si>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</si>
  <si>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</si>
  <si>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</si>
  <si>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</si>
  <si>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</si>
  <si>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</si>
  <si>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</si>
  <si>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</si>
  <si>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</si>
  <si>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</si>
  <si>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</si>
  <si>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</si>
  <si>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</si>
  <si>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</si>
  <si>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</si>
  <si>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</si>
  <si>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</si>
  <si>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</si>
  <si>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</si>
  <si>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</si>
  <si>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</si>
  <si>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</si>
  <si>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</si>
  <si>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</si>
  <si>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</si>
  <si>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</si>
  <si>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</si>
  <si>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</si>
  <si>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</si>
  <si>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</si>
  <si>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</si>
  <si>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</si>
  <si>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</si>
  <si>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</si>
  <si>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</si>
  <si>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</si>
  <si>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</si>
  <si>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</si>
  <si>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</si>
  <si>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</si>
  <si>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</si>
  <si>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</si>
  <si>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</si>
  <si>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</si>
  <si>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</si>
  <si>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</si>
  <si>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</si>
  <si>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</si>
  <si>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</si>
  <si>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</si>
  <si>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</si>
  <si>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</si>
  <si>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</si>
  <si>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</si>
  <si>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</si>
  <si>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</si>
  <si>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</si>
  <si>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</si>
  <si>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</si>
  <si>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</si>
  <si>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</si>
  <si>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</si>
  <si>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</si>
  <si>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</si>
  <si>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</si>
  <si>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</si>
  <si>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</si>
  <si>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</si>
  <si>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</si>
  <si>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</si>
  <si>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</si>
  <si>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</si>
  <si>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</si>
  <si>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</si>
  <si>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</si>
  <si>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</si>
  <si>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</si>
  <si>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</si>
  <si>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</si>
  <si>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</si>
  <si>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</si>
  <si>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</si>
  <si>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</si>
  <si>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</si>
  <si>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</si>
  <si>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</si>
  <si>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</si>
  <si>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</si>
  <si>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</si>
  <si>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</si>
  <si>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</si>
  <si>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</si>
  <si>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</si>
  <si>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</si>
  <si>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</si>
  <si>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</si>
  <si>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</si>
  <si>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</si>
  <si>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</si>
  <si>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</si>
  <si>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</si>
  <si>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</si>
  <si>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</si>
  <si>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</si>
  <si>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</si>
  <si>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</si>
  <si>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</si>
  <si>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</si>
  <si>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</si>
  <si>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</si>
  <si>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</si>
  <si>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</si>
  <si>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</si>
  <si>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</si>
  <si>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</si>
  <si>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</si>
  <si>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</si>
  <si>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</si>
  <si>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</si>
  <si>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</si>
  <si>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</si>
  <si>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</si>
  <si>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</si>
  <si>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</si>
  <si>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</si>
  <si>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</si>
  <si>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</si>
  <si>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</si>
  <si>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</si>
  <si>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</si>
  <si>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</si>
  <si>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</si>
  <si>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</si>
  <si>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</si>
  <si>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</si>
  <si>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</si>
  <si>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</si>
  <si>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</si>
  <si>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</si>
  <si>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</si>
  <si>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</si>
  <si>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</si>
  <si>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</si>
  <si>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</si>
  <si>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</si>
  <si>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</si>
  <si>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</si>
  <si>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</si>
  <si>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</si>
  <si>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</si>
  <si>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</si>
  <si>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</si>
  <si>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</si>
  <si>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</si>
  <si>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</si>
  <si>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</si>
  <si>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</si>
  <si>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</si>
  <si>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</si>
  <si>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</si>
  <si>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</si>
  <si>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</si>
  <si>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</si>
  <si>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</si>
  <si>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</si>
  <si>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</si>
  <si>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</si>
  <si>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</si>
  <si>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</si>
  <si>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</si>
  <si>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</si>
  <si>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</si>
  <si>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</si>
  <si>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</si>
  <si>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</si>
  <si>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</si>
  <si>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</si>
  <si>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</si>
  <si>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</si>
  <si>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</si>
  <si>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</si>
  <si>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</si>
  <si>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</si>
  <si>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</si>
  <si>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</si>
  <si>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</si>
  <si>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</si>
  <si>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</si>
  <si>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</si>
  <si>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</si>
  <si>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</si>
  <si>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</si>
  <si>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</si>
  <si>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</si>
  <si>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</si>
  <si>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</si>
  <si>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</si>
  <si>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</si>
  <si>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</si>
  <si>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</si>
  <si>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</si>
  <si>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</si>
  <si>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</si>
  <si>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</si>
  <si>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</si>
  <si>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</si>
  <si>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</si>
  <si>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</si>
  <si>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</si>
  <si>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</si>
  <si>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</si>
  <si>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</si>
  <si>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</si>
  <si>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</si>
  <si>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</si>
  <si>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</si>
  <si>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</si>
  <si>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</si>
  <si>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</si>
  <si>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</si>
  <si>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</si>
  <si>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</si>
  <si>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</si>
  <si>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</si>
  <si>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</si>
  <si>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</si>
  <si>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</si>
  <si>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</si>
  <si>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</si>
  <si>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</si>
  <si>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</si>
  <si>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</si>
  <si>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</si>
  <si>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</si>
  <si>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</si>
  <si>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</si>
  <si>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</si>
  <si>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</si>
  <si>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</si>
  <si>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</si>
  <si>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</si>
  <si>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</si>
  <si>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</si>
  <si>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</si>
  <si>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</si>
  <si>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</si>
  <si>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</si>
  <si>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</si>
  <si>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</si>
  <si>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</si>
  <si>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</si>
  <si>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</si>
  <si>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</si>
  <si>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</si>
  <si>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</si>
  <si>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</si>
  <si>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</si>
  <si>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</si>
  <si>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</si>
  <si>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</si>
  <si>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</si>
  <si>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</si>
  <si>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</si>
  <si>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</si>
  <si>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</si>
  <si>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</si>
  <si>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</si>
  <si>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</si>
  <si>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</si>
  <si>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</si>
  <si>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</si>
  <si>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</si>
  <si>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</si>
  <si>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</si>
  <si>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</si>
  <si>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</si>
  <si>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</si>
  <si>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</si>
  <si>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</si>
  <si>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</si>
  <si>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</si>
  <si>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</si>
  <si>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</si>
  <si>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</si>
  <si>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</si>
  <si>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</si>
  <si>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</si>
  <si>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</si>
  <si>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</si>
  <si>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</si>
  <si>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</si>
  <si>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</si>
  <si>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</si>
  <si>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</si>
  <si>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</si>
  <si>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</si>
  <si>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</si>
  <si>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</si>
  <si>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</si>
  <si>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</si>
  <si>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</si>
  <si>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</si>
  <si>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</si>
  <si>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</si>
  <si>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</si>
  <si>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</si>
  <si>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</si>
  <si>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</si>
  <si>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</si>
  <si>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</si>
  <si>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</si>
  <si>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</si>
  <si>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</si>
  <si>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</si>
  <si>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</si>
  <si>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</si>
  <si>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</si>
  <si>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</si>
  <si>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</si>
  <si>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</si>
  <si>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</si>
  <si>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</si>
  <si>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</si>
  <si>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</si>
  <si>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</si>
  <si>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</si>
  <si>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</si>
  <si>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</si>
  <si>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</si>
  <si>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</si>
  <si>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</si>
  <si>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</si>
  <si>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</si>
  <si>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</si>
  <si>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</si>
  <si>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</si>
  <si>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</si>
  <si>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</si>
  <si>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</si>
  <si>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</si>
  <si>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</si>
  <si>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</si>
  <si>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</si>
  <si>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</si>
  <si>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</si>
  <si>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</si>
  <si>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</si>
  <si>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</si>
  <si>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</si>
  <si>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</si>
  <si>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</si>
  <si>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</si>
  <si>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</si>
  <si>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</si>
  <si>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</si>
  <si>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</si>
  <si>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</si>
  <si>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</si>
  <si>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</si>
  <si>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</si>
  <si>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</si>
  <si>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</si>
  <si>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</si>
  <si>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</si>
  <si>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</si>
  <si>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</si>
  <si>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</si>
  <si>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</si>
  <si>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</si>
  <si>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</si>
  <si>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</si>
  <si>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</si>
  <si>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</si>
  <si>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</si>
  <si>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</si>
  <si>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</si>
  <si>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</si>
  <si>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</si>
  <si>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</si>
  <si>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</si>
  <si>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</si>
  <si>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</si>
  <si>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</si>
  <si>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</si>
  <si>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</si>
  <si>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</si>
  <si>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</si>
  <si>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</si>
  <si>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</si>
  <si>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</si>
  <si>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</si>
  <si>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</si>
  <si>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</si>
  <si>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</si>
  <si>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</si>
  <si>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</si>
  <si>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</si>
  <si>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</si>
  <si>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</si>
  <si>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</si>
  <si>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</si>
  <si>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</si>
  <si>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</si>
  <si>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</si>
  <si>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</si>
  <si>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</si>
  <si>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</si>
  <si>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</si>
  <si>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</si>
  <si>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</si>
  <si>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</si>
  <si>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</si>
  <si>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</si>
  <si>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</si>
  <si>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</si>
  <si>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</si>
  <si>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</si>
  <si>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</si>
  <si>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</si>
  <si>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</si>
  <si>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</si>
  <si>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</si>
  <si>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</si>
  <si>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</si>
  <si>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</si>
  <si>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</si>
  <si>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</si>
  <si>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</si>
  <si>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</si>
  <si>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</si>
  <si>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</si>
  <si>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</si>
  <si>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</si>
  <si>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</si>
  <si>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</si>
  <si>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</si>
  <si>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</si>
  <si>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</si>
  <si>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</si>
  <si>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</si>
  <si>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</si>
  <si>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</si>
  <si>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</si>
  <si>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</si>
  <si>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</si>
  <si>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</si>
  <si>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</si>
  <si>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</si>
  <si>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</si>
  <si>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</si>
  <si>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</si>
  <si>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</si>
  <si>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</si>
  <si>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</si>
  <si>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</si>
  <si>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</si>
  <si>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</si>
  <si>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</si>
  <si>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</si>
  <si>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</si>
  <si>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</si>
  <si>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</si>
  <si>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</si>
  <si>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</si>
  <si>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</si>
  <si>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</si>
  <si>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</si>
  <si>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</si>
  <si>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</si>
  <si>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</si>
  <si>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</si>
  <si>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</si>
  <si>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</si>
  <si>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</si>
  <si>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</si>
  <si>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</si>
  <si>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</si>
  <si>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</si>
  <si>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</si>
  <si>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</si>
  <si>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</si>
  <si>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</si>
  <si>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</si>
  <si>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</si>
  <si>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</si>
  <si>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</si>
  <si>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</si>
  <si>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</si>
  <si>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</si>
  <si>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</si>
  <si>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</si>
  <si>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</si>
  <si>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</si>
  <si>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</si>
  <si>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</si>
  <si>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</si>
  <si>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</si>
  <si>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</si>
  <si>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</si>
  <si>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</si>
  <si>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</si>
  <si>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</si>
  <si>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</si>
  <si>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</si>
  <si>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</si>
  <si>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</si>
  <si>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</si>
  <si>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</si>
  <si>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</si>
  <si>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</si>
  <si>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</si>
  <si>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</si>
  <si>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</si>
  <si>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</si>
  <si>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</si>
  <si>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</si>
  <si>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</si>
  <si>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</si>
  <si>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</si>
  <si>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</si>
  <si>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</si>
  <si>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</si>
  <si>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</si>
  <si>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</si>
  <si>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</si>
  <si>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</si>
  <si>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</si>
  <si>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</si>
  <si>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</si>
  <si>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</si>
  <si>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</si>
  <si>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</si>
  <si>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</si>
  <si>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</si>
  <si>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</si>
  <si>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</si>
  <si>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</si>
  <si>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</si>
  <si>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</si>
  <si>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</si>
  <si>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</si>
  <si>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</si>
  <si>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</si>
  <si>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</si>
  <si>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</si>
  <si>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</si>
  <si>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</si>
  <si>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</si>
  <si>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</si>
  <si>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</si>
  <si>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</si>
  <si>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</si>
  <si>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</si>
  <si>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</si>
  <si>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</si>
  <si>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</si>
  <si>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</si>
  <si>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</si>
  <si>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</si>
  <si>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</si>
  <si>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</si>
  <si>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</si>
  <si>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</si>
  <si>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</si>
  <si>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</si>
  <si>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</si>
  <si>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</si>
  <si>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</si>
  <si>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</si>
  <si>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</si>
  <si>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</si>
  <si>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</si>
  <si>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</si>
  <si>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</si>
  <si>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</si>
  <si>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</si>
  <si>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</si>
  <si>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</si>
  <si>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</si>
  <si>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</si>
  <si>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</si>
  <si>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</si>
  <si>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</si>
  <si>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</si>
  <si>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</si>
  <si>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</si>
  <si>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</si>
  <si>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</si>
  <si>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</si>
  <si>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</si>
  <si>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</si>
  <si>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</si>
  <si>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</si>
  <si>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</si>
  <si>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</si>
  <si>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</si>
  <si>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</si>
  <si>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</si>
  <si>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</si>
  <si>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</si>
  <si>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</si>
  <si>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</si>
  <si>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</si>
  <si>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</si>
  <si>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</si>
  <si>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</si>
  <si>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</si>
  <si>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</si>
  <si>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</si>
  <si>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</si>
  <si>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</si>
  <si>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</si>
  <si>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</si>
  <si>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</si>
  <si>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</si>
  <si>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</si>
  <si>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</si>
  <si>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</si>
  <si>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</si>
  <si>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</si>
  <si>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</si>
  <si>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</si>
  <si>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</si>
  <si>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</si>
  <si>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</si>
  <si>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</si>
  <si>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</si>
  <si>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</si>
  <si>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</si>
  <si>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</si>
  <si>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</si>
  <si>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</si>
  <si>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</si>
  <si>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</si>
  <si>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</si>
  <si>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</si>
  <si>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</si>
  <si>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</si>
  <si>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</si>
  <si>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</si>
  <si>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</si>
  <si>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</si>
  <si>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</si>
  <si>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</si>
  <si>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</si>
  <si>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</si>
  <si>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</si>
  <si>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</si>
  <si>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</si>
  <si>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</si>
  <si>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</si>
  <si>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</si>
  <si>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</si>
  <si>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</si>
  <si>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</si>
  <si>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</si>
  <si>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</si>
  <si>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</si>
  <si>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</si>
  <si>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</si>
  <si>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</si>
  <si>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</si>
  <si>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</si>
  <si>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</si>
  <si>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</si>
  <si>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</si>
  <si>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</si>
  <si>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</si>
  <si>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</si>
  <si>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</si>
  <si>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</si>
  <si>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</si>
  <si>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</si>
  <si>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</si>
  <si>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</si>
  <si>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</si>
  <si>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</si>
  <si>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</si>
  <si>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</si>
  <si>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</si>
  <si>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</si>
  <si>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</si>
  <si>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</si>
  <si>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</si>
  <si>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</si>
  <si>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</si>
  <si>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</si>
  <si>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</si>
  <si>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</si>
  <si>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</si>
  <si>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</si>
  <si>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</si>
  <si>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</si>
  <si>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</si>
  <si>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</si>
  <si>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</si>
  <si>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</si>
  <si>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</si>
  <si>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</si>
  <si>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</si>
  <si>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</si>
  <si>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</si>
  <si>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</si>
  <si>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</si>
  <si>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</si>
  <si>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</si>
  <si>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</si>
  <si>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</si>
  <si>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</si>
  <si>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</si>
  <si>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</si>
  <si>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</si>
  <si>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</si>
  <si>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</si>
  <si>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</si>
  <si>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</si>
  <si>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</si>
  <si>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</si>
  <si>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</si>
  <si>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</si>
  <si>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</si>
  <si>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</si>
  <si>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</si>
  <si>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</si>
  <si>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</si>
  <si>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</si>
  <si>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</si>
  <si>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</si>
  <si>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</si>
  <si>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</si>
  <si>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</si>
  <si>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</si>
  <si>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</si>
  <si>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</si>
  <si>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</si>
  <si>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</si>
  <si>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</si>
  <si>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</si>
  <si>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</si>
  <si>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</si>
  <si>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</si>
  <si>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</si>
  <si>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</si>
  <si>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</si>
  <si>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</si>
  <si>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</si>
  <si>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</si>
  <si>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</si>
  <si>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</si>
  <si>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</si>
  <si>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</si>
  <si>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</si>
  <si>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</si>
  <si>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</si>
  <si>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</si>
  <si>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</si>
  <si>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</si>
  <si>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</si>
  <si>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</si>
  <si>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</si>
  <si>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</si>
  <si>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</si>
  <si>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</si>
  <si>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</si>
  <si>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</si>
  <si>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</si>
  <si>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</si>
  <si>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</si>
  <si>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</si>
  <si>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</si>
  <si>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</si>
  <si>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</si>
  <si>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</si>
  <si>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</si>
  <si>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</si>
  <si>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</si>
  <si>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</si>
  <si>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</si>
  <si>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</si>
  <si>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</si>
  <si>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</si>
  <si>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</si>
  <si>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</si>
  <si>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</si>
  <si>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</si>
  <si>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</si>
  <si>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</si>
  <si>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</si>
  <si>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</si>
  <si>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</si>
  <si>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</si>
  <si>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</si>
  <si>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</si>
  <si>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</si>
  <si>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</si>
  <si>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</si>
  <si>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</si>
  <si>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</si>
  <si>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</si>
  <si>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</si>
  <si>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</si>
  <si>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</si>
  <si>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</si>
  <si>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</si>
  <si>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</si>
  <si>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</si>
  <si>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</si>
  <si>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</si>
  <si>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</si>
  <si>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</si>
  <si>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</si>
  <si>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</si>
  <si>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</si>
  <si>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</si>
  <si>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</si>
  <si>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</si>
  <si>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</si>
  <si>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</si>
  <si>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</si>
  <si>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</si>
  <si>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</si>
  <si>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</si>
  <si>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</si>
  <si>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</si>
  <si>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</si>
  <si>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</si>
  <si>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</si>
  <si>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</si>
  <si>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</si>
  <si>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</si>
  <si>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</si>
  <si>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</si>
  <si>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</si>
  <si>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</si>
  <si>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</si>
  <si>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</si>
  <si>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</si>
  <si>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</si>
  <si>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</si>
  <si>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</si>
  <si>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</si>
  <si>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</si>
  <si>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</si>
  <si>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</si>
  <si>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</si>
  <si>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</si>
  <si>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</si>
  <si>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</si>
  <si>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</si>
  <si>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</si>
  <si>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</si>
  <si>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</si>
  <si>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</si>
  <si>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</si>
  <si>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</si>
  <si>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</si>
  <si>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</si>
  <si>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</si>
  <si>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</si>
  <si>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</si>
  <si>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</si>
  <si>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</si>
  <si>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</si>
  <si>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</si>
  <si>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</si>
  <si>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</si>
  <si>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</si>
  <si>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</si>
  <si>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</si>
  <si>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</si>
  <si>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</si>
  <si>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</si>
  <si>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</si>
  <si>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</si>
  <si>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</si>
  <si>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</si>
  <si>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</si>
  <si>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</si>
  <si>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</si>
  <si>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</si>
  <si>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</si>
  <si>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</si>
  <si>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</si>
  <si>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</si>
  <si>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</si>
  <si>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</si>
  <si>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</si>
  <si>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</si>
  <si>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</si>
  <si>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</si>
  <si>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</si>
  <si>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</si>
  <si>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</si>
  <si>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</si>
  <si>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</si>
  <si>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</si>
  <si>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</si>
  <si>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</si>
  <si>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</si>
  <si>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</si>
  <si>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</si>
  <si>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</si>
  <si>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</si>
  <si>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</si>
  <si>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</si>
  <si>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</si>
  <si>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</si>
  <si>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</si>
  <si>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</si>
  <si>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</si>
  <si>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</si>
  <si>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</si>
  <si>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</si>
  <si>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</si>
  <si>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</si>
  <si>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</si>
  <si>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</si>
  <si>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</si>
  <si>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</si>
  <si>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</si>
  <si>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</si>
  <si>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</si>
  <si>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</si>
  <si>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</si>
  <si>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</si>
  <si>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</si>
  <si>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</si>
  <si>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</si>
  <si>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</si>
  <si>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</si>
  <si>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</si>
  <si>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</si>
  <si>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</si>
  <si>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</si>
  <si>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</si>
  <si>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</si>
  <si>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</si>
  <si>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</si>
  <si>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</si>
  <si>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</si>
  <si>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</si>
  <si>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</si>
  <si>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</si>
  <si>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</si>
  <si>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</si>
  <si>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</si>
  <si>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</si>
  <si>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</si>
  <si>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</si>
  <si>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</si>
  <si>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</si>
  <si>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</si>
  <si>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</si>
  <si>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</si>
  <si>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</si>
  <si>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</si>
  <si>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</si>
  <si>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</si>
  <si>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</si>
  <si>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</si>
  <si>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</si>
  <si>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</si>
  <si>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</si>
  <si>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</si>
  <si>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</si>
  <si>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</si>
  <si>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</si>
  <si>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</si>
  <si>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</si>
  <si>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</si>
  <si>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</si>
  <si>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</si>
  <si>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</si>
  <si>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</si>
  <si>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</si>
  <si>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</si>
  <si>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</si>
  <si>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</si>
  <si>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</si>
  <si>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</si>
  <si>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</si>
  <si>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</si>
  <si>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</si>
  <si>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</si>
  <si>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</si>
  <si>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</si>
  <si>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</si>
  <si>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</si>
  <si>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</si>
  <si>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</si>
  <si>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</si>
  <si>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</si>
  <si>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</si>
  <si>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</si>
  <si>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</si>
  <si>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</si>
  <si>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</si>
  <si>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</si>
  <si>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</si>
  <si>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</si>
  <si>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</si>
  <si>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</si>
  <si>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</si>
  <si>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</si>
  <si>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</si>
  <si>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</si>
  <si>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</si>
  <si>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</si>
  <si>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</si>
  <si>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</si>
  <si>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</si>
  <si>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</si>
  <si>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</si>
  <si>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</si>
  <si>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</si>
  <si>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</si>
  <si>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</si>
  <si>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</si>
  <si>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</si>
  <si>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</si>
  <si>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</si>
  <si>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</si>
  <si>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</si>
  <si>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</si>
  <si>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</si>
  <si>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</si>
  <si>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</si>
  <si>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</si>
  <si>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</si>
  <si>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</si>
  <si>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</si>
  <si>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</si>
  <si>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</si>
  <si>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</si>
  <si>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</si>
  <si>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</si>
  <si>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</si>
  <si>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</si>
  <si>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</si>
  <si>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</si>
  <si>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</si>
  <si>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</si>
  <si>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</si>
  <si>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</si>
  <si>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</si>
  <si>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</si>
  <si>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</si>
  <si>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</si>
  <si>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</si>
  <si>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</si>
  <si>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</si>
  <si>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</si>
  <si>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</si>
  <si>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</si>
  <si>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</si>
  <si>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</si>
  <si>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</si>
  <si>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</si>
  <si>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</si>
  <si>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</si>
  <si>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</si>
  <si>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</si>
  <si>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</si>
  <si>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</si>
  <si>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</si>
  <si>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</si>
  <si>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</si>
  <si>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</si>
  <si>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</si>
  <si>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</si>
  <si>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</si>
  <si>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</si>
  <si>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</si>
  <si>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</si>
  <si>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</si>
  <si>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</si>
  <si>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</si>
  <si>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</si>
  <si>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</si>
  <si>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</si>
  <si>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</si>
  <si>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</si>
  <si>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</si>
  <si>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</si>
  <si>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</si>
  <si>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</si>
  <si>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</si>
  <si>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</si>
  <si>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</si>
  <si>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</si>
  <si>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</si>
  <si>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</si>
  <si>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</si>
  <si>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</si>
  <si>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</si>
  <si>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</si>
  <si>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</si>
  <si>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</si>
  <si>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</si>
  <si>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</si>
  <si>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</si>
  <si>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</si>
  <si>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</si>
  <si>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</si>
  <si>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</si>
  <si>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</si>
  <si>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</si>
  <si>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</si>
  <si>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</si>
  <si>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</si>
  <si>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</si>
  <si>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</si>
  <si>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</si>
  <si>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</si>
  <si>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</si>
  <si>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</si>
  <si>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</si>
  <si>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</si>
  <si>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</si>
  <si>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</si>
  <si>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</si>
  <si>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</si>
  <si>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</si>
  <si>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</si>
  <si>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</si>
  <si>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</si>
  <si>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</si>
  <si>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</si>
  <si>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</si>
  <si>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</si>
  <si>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</si>
  <si>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</si>
  <si>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</si>
  <si>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</si>
  <si>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</si>
  <si>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</si>
  <si>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</si>
  <si>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</si>
  <si>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</si>
  <si>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</si>
  <si>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</si>
  <si>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</si>
  <si>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</si>
  <si>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</si>
  <si>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</si>
  <si>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</si>
  <si>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</si>
  <si>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</si>
  <si>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</si>
  <si>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</si>
  <si>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</si>
  <si>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</si>
  <si>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</si>
  <si>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</si>
  <si>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</si>
  <si>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</si>
  <si>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</si>
  <si>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</si>
  <si>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</si>
  <si>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</si>
  <si>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</si>
  <si>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</si>
  <si>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</si>
  <si>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</si>
  <si>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</si>
  <si>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</si>
  <si>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</si>
  <si>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</si>
  <si>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</si>
  <si>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</si>
  <si>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</si>
  <si>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</si>
  <si>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</si>
  <si>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</si>
  <si>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</si>
  <si>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</si>
  <si>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</si>
  <si>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</si>
  <si>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</si>
  <si>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</si>
  <si>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</si>
  <si>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</si>
  <si>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</si>
  <si>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</si>
  <si>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</si>
  <si>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</si>
  <si>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</si>
  <si>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</si>
  <si>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</si>
  <si>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</si>
  <si>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</si>
  <si>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</si>
  <si>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</si>
  <si>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</si>
  <si>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</si>
  <si>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</si>
  <si>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</si>
  <si>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</si>
  <si>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</si>
  <si>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</si>
  <si>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</si>
  <si>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</si>
  <si>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</si>
  <si>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</si>
  <si>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</si>
  <si>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</si>
  <si>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</si>
  <si>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</si>
  <si>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</si>
  <si>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</si>
  <si>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</si>
  <si>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</si>
  <si>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</si>
  <si>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</si>
  <si>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</si>
  <si>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</si>
  <si>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</si>
  <si>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</si>
  <si>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</si>
  <si>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</si>
  <si>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</si>
  <si>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</si>
  <si>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</si>
  <si>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</si>
  <si>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</si>
  <si>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</si>
  <si>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</si>
  <si>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</si>
  <si>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</si>
  <si>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</si>
  <si>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</si>
  <si>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</si>
  <si>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</si>
  <si>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</si>
  <si>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</si>
  <si>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</si>
  <si>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</si>
  <si>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</si>
  <si>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</si>
  <si>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</si>
  <si>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</si>
  <si>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</si>
  <si>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</si>
  <si>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</si>
  <si>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</si>
  <si>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</si>
  <si>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</si>
  <si>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</si>
  <si>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</si>
  <si>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</si>
  <si>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</si>
  <si>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</si>
  <si>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</si>
  <si>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</si>
  <si>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</si>
  <si>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</si>
  <si>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</si>
  <si>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</si>
  <si>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</si>
  <si>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</si>
  <si>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</si>
  <si>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</si>
  <si>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</si>
  <si>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</si>
  <si>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</si>
  <si>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</si>
  <si>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</si>
  <si>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</si>
  <si>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</si>
  <si>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</si>
  <si>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</si>
  <si>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</si>
  <si>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</si>
  <si>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</si>
  <si>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</si>
  <si>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</si>
  <si>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</si>
  <si>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</si>
  <si>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</si>
  <si>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</si>
  <si>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</si>
  <si>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</si>
  <si>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</si>
  <si>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</si>
  <si>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</si>
  <si>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</si>
  <si>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</si>
  <si>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</si>
  <si>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</si>
  <si>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</si>
  <si>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</si>
  <si>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</si>
  <si>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</si>
  <si>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</si>
  <si>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</si>
  <si>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</si>
  <si>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</si>
  <si>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</si>
  <si>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</si>
  <si>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</si>
  <si>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</si>
  <si>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</si>
  <si>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</si>
  <si>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</si>
  <si>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</si>
  <si>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</si>
  <si>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</si>
  <si>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</si>
  <si>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</si>
  <si>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</si>
  <si>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</si>
  <si>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</si>
  <si>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</si>
  <si>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</si>
  <si>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</si>
  <si>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</si>
  <si>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</si>
  <si>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</si>
  <si>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</si>
  <si>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</si>
  <si>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</si>
  <si>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</si>
  <si>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</si>
  <si>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</si>
  <si>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</si>
  <si>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</si>
  <si>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</si>
  <si>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</si>
  <si>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</si>
  <si>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</si>
  <si>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</si>
  <si>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</si>
  <si>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</si>
  <si>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</si>
  <si>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</si>
  <si>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</si>
  <si>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</si>
  <si>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</si>
  <si>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</si>
  <si>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</si>
  <si>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</si>
  <si>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</si>
  <si>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</si>
  <si>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</si>
  <si>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</si>
  <si>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</si>
  <si>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</si>
  <si>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</si>
  <si>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</si>
  <si>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</si>
  <si>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</si>
  <si>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</si>
  <si>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</si>
  <si>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</si>
  <si>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</si>
  <si>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</si>
  <si>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</si>
  <si>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</si>
  <si>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</si>
  <si>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</si>
  <si>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</si>
  <si>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</si>
  <si>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</si>
  <si>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</si>
  <si>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</si>
  <si>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</si>
  <si>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</si>
  <si>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</si>
  <si>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</si>
  <si>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</si>
  <si>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</si>
  <si>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</si>
  <si>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</si>
  <si>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</si>
  <si>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</si>
  <si>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</si>
  <si>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</si>
  <si>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</si>
  <si>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</si>
  <si>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</si>
  <si>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</si>
  <si>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</si>
  <si>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</si>
  <si>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</si>
  <si>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</si>
  <si>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</si>
  <si>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</si>
  <si>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</si>
  <si>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</si>
  <si>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</si>
  <si>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</si>
  <si>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</si>
  <si>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</si>
  <si>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</si>
  <si>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</si>
  <si>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</si>
  <si>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</si>
  <si>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</si>
  <si>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</si>
  <si>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</si>
  <si>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</si>
  <si>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</si>
  <si>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</si>
  <si>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</si>
  <si>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</si>
  <si>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</si>
  <si>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</si>
  <si>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</si>
  <si>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</si>
  <si>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</si>
  <si>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</si>
  <si>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</si>
  <si>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</si>
  <si>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</si>
  <si>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</si>
  <si>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</si>
  <si>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</si>
  <si>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</si>
  <si>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</si>
  <si>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</si>
  <si>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</si>
  <si>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</si>
  <si>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</si>
  <si>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</si>
  <si>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</si>
  <si>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</si>
  <si>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</si>
  <si>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</si>
  <si>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</si>
  <si>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</si>
  <si>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</si>
  <si>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</si>
  <si>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</si>
  <si>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</si>
  <si>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</si>
  <si>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</si>
  <si>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</si>
  <si>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</si>
  <si>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</si>
  <si>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</si>
  <si>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</si>
  <si>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</si>
  <si>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</si>
  <si>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</si>
  <si>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</si>
  <si>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</si>
  <si>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</si>
  <si>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</si>
  <si>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</si>
  <si>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</si>
  <si>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</si>
  <si>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</si>
  <si>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</si>
  <si>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</si>
  <si>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</si>
  <si>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</si>
  <si>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</si>
  <si>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</si>
  <si>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</si>
  <si>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</si>
  <si>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</si>
  <si>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</si>
  <si>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</si>
  <si>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</si>
  <si>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</si>
  <si>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</si>
  <si>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</si>
  <si>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</si>
  <si>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</si>
  <si>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</si>
  <si>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</si>
  <si>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</si>
  <si>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</si>
  <si>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</si>
  <si>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</si>
  <si>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</si>
  <si>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</si>
  <si>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</si>
  <si>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</si>
  <si>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</si>
  <si>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</si>
  <si>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</si>
  <si>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</si>
  <si>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</si>
  <si>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</si>
  <si>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</si>
  <si>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</si>
  <si>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</si>
  <si>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</si>
  <si>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</si>
  <si>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</si>
  <si>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</si>
  <si>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</si>
  <si>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</si>
  <si>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</si>
  <si>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</si>
  <si>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</si>
  <si>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</si>
  <si>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</si>
  <si>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</si>
  <si>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</si>
  <si>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</si>
  <si>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</si>
  <si>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</si>
  <si>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</si>
  <si>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</si>
  <si>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</si>
  <si>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</si>
  <si>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</si>
  <si>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</si>
  <si>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</si>
  <si>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</si>
  <si>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</si>
  <si>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</si>
  <si>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</si>
  <si>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</si>
  <si>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</si>
  <si>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</si>
  <si>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</si>
  <si>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</si>
  <si>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</si>
  <si>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</si>
  <si>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</si>
  <si>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</si>
  <si>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</si>
  <si>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</si>
  <si>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</si>
  <si>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</si>
  <si>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</si>
  <si>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</si>
  <si>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</si>
  <si>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</si>
  <si>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</si>
  <si>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</si>
  <si>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</si>
  <si>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</si>
  <si>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</si>
  <si>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</si>
  <si>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</si>
  <si>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</si>
  <si>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</si>
  <si>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</si>
  <si>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</si>
  <si>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</si>
  <si>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</si>
  <si>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</si>
  <si>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</si>
  <si>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</si>
  <si>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</si>
  <si>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</si>
  <si>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</si>
  <si>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</si>
  <si>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</si>
  <si>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</si>
  <si>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</si>
  <si>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</si>
  <si>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</si>
  <si>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</si>
  <si>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</si>
  <si>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</si>
  <si>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</si>
  <si>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</si>
  <si>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</si>
  <si>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</si>
  <si>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</si>
  <si>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</si>
  <si>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</si>
  <si>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</si>
  <si>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</si>
  <si>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</si>
  <si>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</si>
  <si>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</si>
  <si>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</si>
  <si>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</si>
  <si>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</si>
  <si>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</si>
  <si>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</si>
  <si>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</si>
  <si>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</si>
  <si>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</si>
  <si>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</si>
  <si>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</si>
  <si>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</si>
  <si>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</si>
  <si>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</si>
  <si>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</si>
  <si>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</si>
  <si>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</si>
  <si>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</si>
  <si>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</si>
  <si>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</si>
  <si>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</si>
  <si>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</si>
  <si>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</si>
  <si>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</si>
  <si>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</si>
  <si>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</si>
  <si>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</si>
  <si>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</si>
  <si>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</si>
  <si>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</si>
  <si>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</si>
  <si>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</si>
  <si>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</si>
  <si>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</si>
  <si>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</si>
  <si>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</si>
  <si>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</si>
  <si>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</si>
  <si>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</si>
  <si>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</si>
  <si>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</si>
  <si>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</si>
  <si>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</si>
  <si>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</si>
  <si>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</si>
  <si>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</si>
  <si>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</si>
  <si>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</si>
  <si>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</si>
  <si>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</si>
  <si>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</si>
  <si>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</si>
  <si>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</si>
  <si>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</si>
  <si>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</si>
  <si>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</si>
  <si>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</si>
  <si>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</si>
  <si>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</si>
  <si>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</si>
  <si>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</si>
  <si>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</si>
  <si>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</si>
  <si>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</si>
  <si>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</si>
  <si>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</si>
  <si>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</si>
  <si>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</si>
  <si>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</si>
  <si>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</si>
  <si>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</si>
  <si>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</si>
  <si>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</si>
  <si>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</si>
  <si>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</si>
  <si>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</si>
  <si>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</si>
  <si>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</si>
  <si>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</si>
  <si>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</si>
  <si>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</si>
  <si>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</si>
  <si>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</si>
  <si>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</si>
  <si>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</si>
  <si>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</si>
  <si>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</si>
  <si>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</si>
  <si>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</si>
  <si>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</si>
  <si>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</si>
  <si>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</si>
  <si>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</si>
  <si>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</si>
  <si>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</si>
  <si>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</si>
  <si>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</si>
  <si>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</si>
  <si>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</si>
  <si>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</si>
  <si>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</si>
  <si>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</si>
  <si>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</si>
  <si>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</si>
  <si>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</si>
  <si>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</si>
  <si>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</si>
  <si>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</si>
  <si>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</si>
  <si>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</si>
  <si>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</si>
  <si>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</si>
  <si>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</si>
  <si>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</si>
  <si>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</si>
  <si>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</si>
  <si>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</si>
  <si>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</si>
  <si>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</si>
  <si>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</si>
  <si>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</si>
  <si>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</si>
  <si>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</si>
  <si>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</si>
  <si>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</si>
  <si>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</si>
  <si>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</si>
  <si>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</si>
  <si>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</si>
  <si>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</si>
  <si>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</si>
  <si>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</si>
  <si>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</si>
  <si>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</si>
  <si>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</si>
  <si>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</si>
  <si>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</si>
  <si>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</si>
  <si>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</si>
  <si>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</si>
  <si>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</si>
  <si>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</si>
  <si>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</si>
  <si>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</si>
  <si>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</si>
  <si>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</si>
  <si>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</si>
  <si>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</si>
  <si>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</si>
  <si>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</si>
  <si>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</si>
  <si>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</si>
  <si>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</si>
  <si>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</si>
  <si>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</si>
  <si>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</si>
  <si>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</si>
  <si>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</si>
  <si>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</si>
  <si>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</si>
  <si>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</si>
  <si>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</si>
  <si>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</si>
  <si>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</si>
  <si>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</si>
  <si>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</si>
  <si>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</si>
  <si>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</si>
  <si>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</si>
  <si>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</si>
  <si>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</si>
  <si>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</si>
  <si>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</si>
  <si>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</si>
  <si>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</si>
  <si>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</si>
  <si>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</si>
  <si>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</si>
  <si>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</si>
  <si>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</si>
  <si>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</si>
  <si>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</si>
  <si>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</si>
  <si>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</si>
  <si>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</si>
  <si>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</si>
  <si>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</si>
  <si>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</si>
  <si>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</si>
  <si>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</si>
  <si>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</si>
  <si>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</si>
  <si>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</si>
  <si>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</si>
  <si>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</si>
  <si>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</si>
  <si>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</si>
  <si>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</si>
  <si>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</si>
  <si>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</si>
  <si>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</si>
  <si>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</si>
  <si>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</si>
  <si>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</si>
  <si>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</si>
  <si>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</si>
  <si>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</si>
  <si>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</si>
  <si>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</si>
  <si>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</si>
  <si>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</si>
  <si>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</si>
  <si>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</si>
  <si>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</si>
  <si>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</si>
  <si>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</si>
  <si>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</si>
  <si>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</si>
  <si>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</si>
  <si>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</si>
  <si>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</si>
  <si>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</si>
  <si>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</si>
  <si>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</si>
  <si>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</si>
  <si>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</si>
  <si>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</si>
  <si>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</si>
  <si>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</si>
  <si>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</si>
  <si>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</si>
  <si>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</si>
  <si>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</si>
  <si>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</si>
  <si>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</si>
  <si>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</si>
  <si>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</si>
  <si>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</si>
  <si>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</si>
  <si>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</si>
  <si>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</si>
  <si>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</si>
  <si>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</si>
  <si>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</si>
  <si>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</si>
  <si>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</si>
  <si>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</si>
  <si>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</si>
  <si>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</si>
  <si>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</si>
  <si>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</si>
  <si>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</si>
  <si>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</si>
  <si>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</si>
  <si>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</si>
  <si>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</si>
  <si>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</si>
  <si>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</si>
  <si>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</si>
  <si>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</si>
  <si>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</si>
  <si>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</si>
  <si>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</si>
  <si>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</si>
  <si>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</si>
  <si>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</si>
  <si>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</si>
  <si>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</si>
  <si>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</si>
  <si>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</si>
  <si>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</si>
  <si>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</si>
  <si>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</si>
  <si>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</si>
  <si>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</si>
  <si>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</si>
  <si>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</si>
  <si>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</si>
  <si>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</si>
  <si>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</si>
  <si>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</si>
  <si>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</si>
  <si>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</si>
  <si>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</si>
  <si>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</si>
  <si>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</si>
  <si>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</si>
  <si>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</si>
  <si>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</si>
  <si>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</si>
  <si>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</si>
  <si>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</si>
  <si>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</si>
  <si>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</si>
  <si>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</si>
  <si>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</si>
  <si>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</si>
  <si>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</si>
  <si>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</si>
  <si>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</si>
  <si>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</si>
  <si>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</si>
  <si>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</si>
  <si>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</si>
  <si>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</si>
  <si>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</si>
  <si>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</si>
  <si>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</si>
  <si>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</si>
  <si>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</si>
  <si>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</si>
  <si>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</si>
  <si>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</si>
  <si>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</si>
  <si>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</si>
  <si>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</si>
  <si>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</si>
  <si>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</si>
  <si>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</si>
  <si>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</si>
  <si>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</si>
  <si>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</si>
  <si>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</si>
  <si>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</si>
  <si>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</si>
  <si>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</si>
  <si>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</si>
  <si>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</si>
  <si>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</si>
  <si>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</si>
  <si>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</si>
  <si>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</si>
  <si>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</si>
  <si>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</si>
  <si>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</si>
  <si>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</si>
  <si>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</si>
  <si>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</si>
  <si>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</si>
  <si>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</si>
  <si>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</si>
  <si>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</si>
  <si>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</si>
  <si>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</si>
  <si>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</si>
  <si>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</si>
  <si>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</si>
  <si>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</si>
  <si>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</si>
  <si>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</si>
  <si>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</si>
  <si>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</si>
  <si>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</si>
  <si>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</si>
  <si>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</si>
  <si>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</si>
  <si>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</si>
  <si>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</si>
  <si>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</si>
  <si>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</si>
  <si>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</si>
  <si>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</si>
  <si>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</si>
  <si>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</si>
  <si>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</si>
  <si>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</si>
  <si>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</si>
  <si>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</si>
  <si>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</si>
  <si>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</si>
  <si>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</si>
  <si>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</si>
  <si>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</si>
  <si>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</si>
  <si>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</si>
  <si>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</si>
  <si>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</si>
  <si>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</si>
  <si>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</si>
  <si>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</si>
  <si>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</si>
  <si>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</si>
  <si>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</si>
  <si>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</si>
  <si>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</si>
  <si>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</si>
  <si>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</si>
  <si>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</si>
  <si>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</si>
  <si>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</si>
  <si>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</si>
  <si>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</si>
  <si>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</si>
  <si>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</si>
  <si>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</si>
  <si>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</si>
  <si>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</si>
  <si>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</si>
  <si>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</si>
  <si>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</si>
  <si>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</si>
  <si>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</si>
  <si>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</si>
  <si>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</si>
  <si>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</si>
  <si>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</si>
  <si>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</si>
  <si>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</si>
  <si>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</si>
  <si>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</si>
  <si>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</si>
  <si>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</si>
  <si>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</si>
  <si>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</si>
  <si>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</si>
  <si>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</si>
  <si>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</si>
  <si>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</si>
  <si>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</si>
  <si>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</si>
  <si>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</si>
  <si>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</si>
  <si>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</si>
  <si>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</si>
  <si>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</si>
  <si>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</si>
  <si>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</si>
  <si>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</si>
  <si>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</si>
  <si>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</si>
  <si>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</si>
  <si>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</si>
  <si>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</si>
  <si>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</si>
  <si>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</si>
  <si>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</si>
  <si>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</si>
  <si>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</si>
  <si>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</si>
  <si>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</si>
  <si>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</si>
  <si>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</si>
  <si>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</si>
  <si>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</si>
  <si>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</si>
  <si>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</si>
  <si>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</si>
  <si>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</si>
  <si>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</si>
  <si>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</si>
  <si>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</si>
  <si>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</si>
  <si>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</si>
  <si>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</si>
  <si>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</si>
  <si>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</si>
  <si>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</si>
  <si>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</si>
  <si>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</si>
  <si>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</si>
  <si>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</si>
  <si>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</si>
  <si>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</si>
  <si>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</si>
  <si>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</si>
  <si>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</si>
  <si>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</si>
  <si>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</si>
  <si>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</si>
  <si>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</si>
  <si>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</si>
  <si>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</si>
  <si>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</si>
  <si>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</si>
  <si>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</si>
  <si>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</si>
  <si>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</si>
  <si>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</si>
  <si>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</si>
  <si>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</si>
  <si>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</si>
  <si>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</si>
  <si>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</si>
  <si>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</si>
  <si>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</si>
  <si>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</si>
  <si>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</si>
  <si>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</si>
  <si>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</si>
  <si>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</si>
  <si>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</si>
  <si>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</si>
  <si>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</si>
  <si>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</si>
  <si>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</si>
  <si>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</si>
  <si>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</si>
  <si>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</si>
  <si>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</si>
  <si>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</si>
  <si>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</si>
  <si>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</si>
  <si>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</si>
  <si>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</si>
  <si>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</si>
  <si>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</si>
  <si>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</si>
  <si>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</si>
  <si>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</si>
  <si>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</si>
  <si>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</si>
  <si>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</si>
  <si>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</si>
  <si>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</si>
  <si>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</si>
  <si>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</si>
  <si>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</si>
  <si>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</si>
  <si>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</si>
  <si>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</si>
  <si>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</si>
  <si>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</si>
  <si>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</si>
  <si>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</si>
  <si>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</si>
  <si>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</si>
  <si>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</si>
  <si>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</si>
  <si>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</si>
  <si>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</si>
  <si>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</si>
  <si>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</si>
  <si>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</si>
  <si>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</si>
  <si>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</si>
  <si>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</si>
  <si>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</si>
  <si>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</si>
  <si>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</si>
  <si>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</si>
  <si>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</si>
  <si>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</si>
  <si>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</si>
  <si>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</si>
  <si>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</si>
  <si>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</si>
  <si>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</si>
  <si>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</si>
  <si>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</si>
  <si>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</si>
  <si>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</si>
  <si>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</si>
  <si>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</si>
  <si>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</si>
  <si>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</si>
  <si>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</si>
  <si>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</si>
  <si>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</si>
  <si>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</si>
  <si>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</si>
  <si>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</si>
  <si>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</si>
  <si>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</si>
  <si>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</si>
  <si>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</si>
  <si>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</si>
  <si>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</si>
  <si>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</si>
  <si>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</si>
  <si>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</si>
  <si>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</si>
  <si>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</si>
  <si>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</si>
  <si>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</si>
  <si>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</si>
  <si>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</si>
  <si>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</si>
  <si>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</si>
  <si>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</si>
  <si>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</si>
  <si>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</si>
  <si>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</si>
  <si>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</si>
  <si>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</si>
  <si>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</si>
  <si>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</si>
  <si>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</si>
  <si>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</si>
  <si>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</si>
  <si>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</si>
  <si>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</si>
  <si>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</si>
  <si>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</si>
  <si>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</si>
  <si>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</si>
  <si>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</si>
  <si>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</si>
  <si>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</si>
  <si>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</si>
  <si>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</si>
  <si>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</si>
  <si>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</si>
  <si>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</si>
  <si>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</si>
  <si>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</si>
  <si>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</si>
  <si>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</si>
  <si>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</si>
  <si>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</si>
  <si>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</si>
  <si>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</si>
  <si>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</si>
  <si>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</si>
  <si>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</si>
  <si>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</si>
  <si>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</si>
  <si>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</si>
  <si>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</si>
  <si>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</si>
  <si>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</si>
  <si>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</si>
  <si>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</si>
  <si>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</si>
  <si>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</si>
  <si>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</si>
  <si>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</si>
  <si>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</si>
  <si>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</si>
  <si>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</si>
  <si>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</si>
  <si>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</si>
  <si>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</si>
  <si>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</si>
  <si>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</si>
  <si>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</si>
  <si>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</si>
  <si>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</si>
  <si>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</si>
  <si>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</si>
  <si>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</si>
  <si>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</si>
  <si>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</si>
  <si>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</si>
  <si>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</si>
  <si>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</si>
  <si>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</si>
  <si>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</si>
  <si>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</si>
  <si>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</si>
  <si>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</si>
  <si>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</si>
  <si>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</si>
  <si>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</si>
  <si>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</si>
  <si>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</si>
  <si>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</si>
  <si>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</si>
  <si>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</si>
  <si>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</si>
  <si>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</si>
  <si>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</si>
  <si>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</si>
  <si>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</si>
  <si>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</si>
  <si>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</si>
  <si>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</si>
  <si>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</si>
  <si>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</si>
  <si>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</si>
  <si>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</si>
  <si>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</si>
  <si>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</si>
  <si>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</si>
  <si>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</si>
  <si>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</si>
  <si>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</si>
  <si>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</si>
  <si>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</si>
  <si>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</si>
  <si>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</si>
  <si>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</si>
  <si>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</si>
  <si>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</si>
  <si>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</si>
  <si>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</si>
  <si>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</si>
  <si>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</si>
  <si>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</si>
  <si>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</si>
  <si>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</si>
  <si>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</si>
  <si>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</si>
  <si>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</si>
  <si>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</si>
  <si>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</si>
  <si>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</si>
  <si>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</si>
  <si>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</si>
  <si>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</si>
  <si>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</si>
  <si>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</si>
  <si>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</si>
  <si>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</si>
  <si>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</si>
  <si>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</si>
  <si>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</si>
  <si>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</si>
  <si>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</si>
  <si>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</si>
  <si>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</si>
  <si>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</si>
  <si>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</si>
  <si>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</si>
  <si>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</si>
  <si>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</si>
  <si>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</si>
  <si>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</si>
  <si>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</si>
  <si>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</si>
  <si>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</si>
  <si>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</si>
  <si>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</si>
  <si>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</si>
  <si>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</si>
  <si>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</si>
  <si>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</si>
  <si>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</si>
  <si>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</si>
  <si>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</si>
  <si>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</si>
  <si>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</si>
  <si>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</si>
  <si>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</si>
  <si>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</si>
  <si>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</si>
  <si>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</si>
  <si>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</si>
  <si>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</si>
  <si>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</si>
  <si>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</si>
  <si>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</si>
  <si>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</si>
  <si>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</si>
  <si>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</si>
  <si>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</si>
  <si>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</si>
  <si>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</si>
  <si>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</si>
  <si>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</si>
  <si>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</si>
  <si>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</si>
  <si>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</si>
  <si>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</si>
  <si>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</si>
  <si>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</si>
  <si>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</si>
  <si>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</si>
  <si>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</si>
  <si>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</si>
  <si>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</si>
  <si>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</si>
  <si>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</si>
  <si>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</si>
  <si>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</si>
  <si>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</si>
  <si>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</si>
  <si>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</si>
  <si>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</si>
  <si>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</si>
  <si>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</si>
  <si>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</si>
  <si>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</si>
  <si>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</si>
  <si>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</si>
  <si>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</si>
  <si>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</si>
  <si>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</si>
  <si>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</si>
  <si>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</si>
  <si>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</si>
  <si>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</si>
  <si>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</si>
  <si>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</si>
  <si>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</si>
  <si>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</si>
  <si>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</si>
  <si>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</si>
  <si>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</si>
  <si>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</si>
  <si>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</si>
  <si>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</si>
  <si>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</si>
  <si>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</si>
  <si>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</si>
  <si>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</si>
  <si>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</si>
  <si>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</si>
  <si>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</si>
  <si>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</si>
  <si>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</si>
  <si>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</si>
  <si>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</si>
  <si>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</si>
  <si>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</si>
  <si>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</si>
  <si>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</si>
  <si>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</si>
  <si>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</si>
  <si>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</si>
  <si>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</si>
  <si>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</si>
  <si>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</si>
  <si>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</si>
  <si>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</si>
  <si>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</si>
  <si>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</si>
  <si>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</si>
  <si>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</si>
  <si>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</si>
  <si>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</si>
  <si>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</si>
  <si>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</si>
  <si>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</si>
  <si>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</si>
  <si>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</si>
  <si>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</si>
  <si>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</si>
  <si>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</si>
  <si>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</si>
  <si>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</si>
  <si>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</si>
  <si>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</si>
  <si>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</si>
  <si>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</si>
  <si>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</si>
  <si>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</si>
  <si>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</si>
  <si>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</si>
  <si>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</si>
  <si>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</si>
  <si>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</si>
  <si>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</si>
  <si>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</si>
  <si>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</si>
  <si>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</si>
  <si>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</si>
  <si>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</si>
  <si>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</si>
  <si>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</si>
  <si>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</si>
  <si>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</si>
  <si>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</si>
  <si>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</si>
  <si>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</si>
  <si>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</si>
  <si>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</si>
  <si>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</si>
  <si>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</si>
  <si>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</si>
  <si>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</si>
  <si>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</si>
  <si>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</si>
  <si>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</si>
  <si>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</si>
  <si>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</si>
  <si>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</si>
  <si>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</si>
  <si>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</si>
  <si>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</si>
  <si>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</si>
  <si>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</si>
  <si>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</si>
  <si>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</si>
  <si>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</si>
  <si>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</si>
  <si>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</si>
  <si>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</si>
  <si>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</si>
  <si>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</si>
  <si>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</si>
  <si>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</si>
  <si>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</si>
  <si>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</si>
  <si>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</si>
  <si>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</si>
  <si>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</si>
  <si>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</si>
  <si>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</si>
  <si>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</si>
  <si>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</si>
  <si>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</si>
  <si>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</si>
  <si>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</si>
  <si>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</si>
  <si>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</si>
  <si>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</si>
  <si>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</si>
  <si>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</si>
  <si>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</si>
  <si>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</si>
  <si>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</si>
  <si>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</si>
  <si>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</si>
  <si>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</si>
  <si>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</si>
  <si>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</si>
  <si>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</si>
  <si>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</si>
  <si>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</si>
  <si>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</si>
  <si>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</si>
  <si>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</si>
  <si>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</si>
  <si>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</si>
  <si>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</si>
  <si>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</si>
  <si>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</si>
  <si>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</si>
  <si>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</si>
  <si>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</si>
  <si>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</si>
  <si>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</si>
  <si>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</si>
  <si>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</si>
  <si>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</si>
  <si>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</si>
  <si>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</si>
  <si>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</si>
  <si>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</si>
  <si>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</si>
  <si>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</si>
  <si>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</si>
  <si>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</si>
  <si>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</si>
  <si>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</si>
  <si>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</si>
  <si>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</si>
  <si>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</si>
  <si>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</si>
  <si>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</si>
  <si>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</si>
  <si>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</si>
  <si>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</si>
  <si>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</si>
  <si>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</si>
  <si>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</si>
  <si>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</si>
  <si>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</si>
  <si>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</si>
  <si>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</si>
  <si>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</si>
  <si>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</si>
  <si>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</si>
  <si>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</si>
  <si>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</si>
  <si>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</si>
  <si>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</si>
  <si>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</si>
  <si>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</si>
  <si>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</si>
  <si>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</si>
  <si>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</si>
  <si>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</si>
  <si>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</si>
  <si>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</si>
  <si>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</si>
  <si>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</si>
  <si>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</si>
  <si>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</si>
  <si>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</si>
  <si>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</si>
  <si>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</si>
  <si>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</si>
  <si>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</si>
  <si>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</si>
  <si>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</si>
  <si>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</si>
  <si>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</si>
  <si>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</si>
  <si>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</si>
  <si>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</si>
  <si>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</si>
  <si>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</si>
  <si>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</si>
  <si>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</si>
  <si>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</si>
  <si>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</si>
  <si>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</si>
  <si>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</si>
  <si>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</si>
  <si>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</si>
  <si>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</si>
  <si>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</si>
  <si>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</si>
  <si>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</si>
  <si>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</si>
  <si>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</si>
  <si>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</si>
  <si>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</si>
  <si>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</si>
  <si>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</si>
  <si>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</si>
  <si>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</si>
  <si>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</si>
  <si>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</si>
  <si>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</si>
  <si>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</si>
  <si>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</si>
  <si>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</si>
  <si>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</si>
  <si>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</si>
  <si>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</si>
  <si>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</si>
  <si>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</si>
  <si>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</si>
  <si>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</si>
  <si>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</si>
  <si>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</si>
  <si>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</si>
  <si>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</si>
  <si>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</si>
  <si>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</si>
  <si>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</si>
  <si>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</si>
  <si>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</si>
  <si>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</si>
  <si>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</si>
  <si>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</si>
  <si>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</si>
  <si>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</si>
  <si>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</si>
  <si>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</si>
  <si>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</si>
  <si>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</si>
  <si>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</si>
  <si>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</si>
  <si>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</si>
  <si>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</si>
  <si>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</si>
  <si>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</si>
  <si>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</si>
  <si>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</si>
  <si>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</si>
  <si>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</si>
  <si>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</si>
  <si>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</si>
  <si>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</si>
  <si>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</si>
  <si>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</si>
  <si>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</si>
  <si>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</si>
  <si>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</si>
  <si>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</si>
  <si>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</si>
  <si>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</si>
  <si>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</si>
  <si>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</si>
  <si>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</si>
  <si>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</si>
  <si>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</si>
  <si>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</si>
  <si>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</si>
  <si>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</si>
  <si>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</si>
  <si>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</si>
  <si>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</si>
  <si>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</si>
  <si>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</si>
  <si>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</si>
  <si>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</si>
  <si>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</si>
  <si>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</si>
  <si>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</si>
  <si>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</si>
  <si>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</si>
  <si>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</si>
  <si>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</si>
  <si>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</si>
  <si>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</si>
  <si>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</si>
  <si>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</si>
  <si>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</si>
  <si>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</si>
  <si>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</si>
  <si>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</si>
  <si>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</si>
  <si>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</si>
  <si>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</si>
  <si>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</si>
  <si>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</si>
  <si>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</si>
  <si>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</si>
  <si>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</si>
  <si>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</si>
  <si>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</si>
  <si>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</si>
  <si>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</si>
  <si>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</si>
  <si>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</si>
  <si>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</si>
  <si>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</si>
  <si>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</si>
  <si>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</si>
  <si>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</si>
  <si>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</si>
  <si>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</si>
  <si>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</si>
  <si>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</si>
  <si>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</si>
  <si>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</si>
  <si>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</si>
  <si>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</si>
  <si>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</si>
  <si>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</si>
  <si>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</si>
  <si>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</si>
  <si>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</si>
  <si>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</si>
  <si>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</si>
  <si>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</si>
  <si>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</si>
  <si>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</si>
  <si>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</si>
  <si>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</si>
  <si>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</si>
  <si>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</si>
  <si>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</si>
  <si>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</si>
  <si>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</si>
  <si>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</si>
  <si>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</si>
  <si>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</si>
  <si>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</si>
  <si>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</si>
  <si>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</si>
  <si>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</si>
  <si>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</si>
  <si>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</si>
  <si>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</si>
  <si>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</si>
  <si>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</si>
  <si>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</si>
  <si>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</si>
  <si>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</si>
  <si>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</si>
  <si>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</si>
  <si>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</si>
  <si>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</si>
  <si>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</si>
  <si>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</si>
  <si>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</si>
  <si>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</si>
  <si>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</si>
  <si>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</si>
  <si>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</si>
  <si>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</si>
  <si>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</si>
  <si>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</si>
  <si>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</si>
  <si>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</si>
  <si>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</si>
  <si>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</si>
  <si>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</si>
  <si>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</si>
  <si>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</si>
  <si>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</si>
  <si>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</si>
  <si>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</si>
  <si>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</si>
  <si>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</si>
  <si>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</si>
  <si>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</si>
  <si>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</si>
  <si>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</si>
  <si>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</si>
  <si>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</si>
  <si>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</si>
  <si>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</si>
  <si>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</si>
  <si>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</si>
  <si>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</si>
  <si>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</si>
  <si>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</si>
  <si>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</si>
  <si>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</si>
  <si>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</si>
  <si>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</si>
  <si>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</si>
  <si>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</si>
  <si>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</si>
  <si>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</si>
  <si>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</si>
  <si>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</si>
  <si>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</si>
  <si>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</si>
  <si>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</si>
  <si>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</si>
  <si>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</si>
  <si>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</si>
  <si>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</si>
  <si>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</si>
  <si>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</si>
  <si>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</si>
  <si>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</si>
  <si>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</si>
  <si>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</si>
  <si>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</si>
  <si>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</si>
  <si>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</si>
  <si>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</si>
  <si>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</si>
  <si>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</si>
  <si>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</si>
  <si>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</si>
  <si>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</si>
  <si>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</si>
  <si>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</si>
  <si>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</si>
  <si>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</si>
  <si>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</si>
  <si>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</si>
  <si>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</si>
  <si>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</si>
  <si>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</si>
  <si>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</si>
  <si>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</si>
  <si>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</si>
  <si>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</si>
  <si>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</si>
  <si>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</si>
  <si>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</si>
  <si>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</si>
  <si>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</si>
  <si>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</si>
  <si>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</si>
  <si>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</si>
  <si>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</si>
  <si>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</si>
  <si>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</si>
  <si>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</si>
  <si>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</si>
  <si>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</si>
  <si>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</si>
  <si>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</si>
  <si>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</si>
  <si>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</si>
  <si>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</si>
  <si>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</si>
  <si>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</si>
  <si>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</si>
  <si>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</si>
  <si>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</si>
  <si>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</si>
  <si>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</si>
  <si>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</si>
  <si>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</si>
  <si>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</si>
  <si>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</si>
  <si>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</si>
  <si>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</si>
  <si>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</si>
  <si>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</si>
  <si>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</si>
  <si>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</si>
  <si>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</si>
  <si>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</si>
  <si>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</si>
  <si>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</si>
  <si>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</si>
  <si>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</si>
  <si>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</si>
  <si>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</si>
  <si>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</si>
  <si>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</si>
  <si>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</si>
  <si>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</si>
  <si>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</si>
  <si>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</si>
  <si>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</si>
  <si>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</si>
  <si>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</si>
  <si>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</si>
  <si>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</si>
  <si>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</si>
  <si>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</si>
  <si>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</si>
  <si>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</si>
  <si>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</si>
  <si>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</si>
  <si>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</si>
  <si>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</si>
  <si>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</si>
  <si>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</si>
  <si>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</si>
  <si>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</si>
  <si>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</si>
  <si>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</si>
  <si>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</si>
  <si>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</si>
  <si>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</si>
  <si>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</si>
  <si>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</si>
  <si>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</si>
  <si>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</si>
  <si>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</si>
  <si>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</si>
  <si>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</si>
  <si>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</si>
  <si>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</si>
  <si>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</si>
  <si>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</si>
  <si>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</si>
  <si>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</si>
  <si>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</si>
  <si>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</si>
  <si>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</si>
  <si>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</si>
  <si>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</si>
  <si>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</si>
  <si>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</si>
  <si>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</si>
  <si>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</si>
  <si>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</si>
  <si>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</si>
  <si>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</si>
  <si>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</si>
  <si>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</si>
  <si>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</si>
  <si>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</si>
  <si>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</si>
  <si>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</si>
  <si>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</si>
  <si>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</si>
  <si>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</si>
  <si>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</si>
  <si>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</si>
  <si>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</si>
  <si>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</si>
  <si>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</si>
  <si>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</si>
  <si>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</si>
  <si>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</si>
  <si>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</si>
  <si>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</si>
  <si>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</si>
  <si>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</si>
  <si>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</si>
  <si>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</si>
  <si>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</si>
  <si>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</si>
  <si>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</si>
  <si>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</si>
  <si>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</si>
  <si>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</si>
  <si>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</si>
  <si>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</si>
  <si>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</si>
  <si>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</si>
  <si>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</si>
  <si>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</si>
  <si>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</si>
  <si>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</si>
  <si>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</si>
  <si>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</si>
  <si>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</si>
  <si>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</si>
  <si>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</si>
  <si>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</si>
  <si>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</si>
  <si>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</si>
  <si>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</si>
  <si>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</si>
  <si>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</si>
  <si>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</si>
  <si>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</si>
  <si>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</si>
  <si>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</si>
  <si>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</si>
  <si>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</si>
  <si>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</si>
  <si>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</si>
  <si>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</si>
  <si>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</si>
  <si>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</si>
  <si>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</si>
  <si>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</si>
  <si>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</si>
  <si>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</si>
  <si>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</si>
  <si>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</si>
  <si>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</si>
  <si>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</si>
  <si>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</si>
  <si>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</si>
  <si>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</si>
  <si>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</si>
  <si>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</si>
  <si>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</si>
  <si>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</si>
  <si>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</si>
  <si>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</si>
  <si>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</si>
  <si>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</si>
  <si>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</si>
  <si>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</si>
  <si>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</si>
  <si>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</si>
  <si>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</si>
  <si>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</si>
  <si>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</si>
  <si>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</si>
  <si>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</si>
  <si>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</si>
  <si>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</si>
  <si>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</si>
  <si>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</si>
  <si>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</si>
  <si>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</si>
  <si>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</si>
  <si>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</si>
  <si>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</si>
  <si>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</si>
  <si>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</si>
  <si>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</si>
  <si>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</si>
  <si>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</si>
  <si>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</si>
  <si>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</si>
  <si>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</si>
  <si>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</si>
  <si>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</si>
  <si>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</si>
  <si>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</si>
  <si>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</si>
  <si>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</si>
  <si>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</si>
  <si>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</si>
  <si>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</si>
  <si>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</si>
  <si>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</si>
  <si>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</si>
  <si>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</si>
  <si>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</si>
  <si>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</si>
  <si>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</si>
  <si>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</si>
  <si>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</si>
  <si>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</si>
  <si>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</si>
  <si>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</si>
  <si>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</si>
  <si>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</si>
  <si>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</si>
  <si>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</si>
  <si>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</si>
  <si>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</si>
  <si>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</si>
  <si>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</si>
  <si>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</si>
  <si>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</si>
  <si>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</si>
  <si>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</si>
  <si>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</si>
  <si>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</si>
  <si>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</si>
  <si>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</si>
  <si>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</si>
  <si>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</si>
  <si>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</si>
  <si>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</si>
  <si>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</si>
  <si>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</si>
  <si>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</si>
  <si>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</si>
  <si>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</si>
  <si>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</si>
  <si>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</si>
  <si>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</si>
  <si>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</si>
  <si>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</si>
  <si>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</si>
  <si>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</si>
  <si>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</si>
  <si>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</si>
  <si>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</si>
  <si>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</si>
  <si>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</si>
  <si>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</si>
  <si>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</si>
  <si>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</si>
  <si>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</si>
  <si>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</si>
  <si>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</si>
  <si>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</si>
  <si>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</si>
  <si>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</si>
  <si>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</si>
  <si>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</si>
  <si>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</si>
  <si>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</si>
  <si>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</si>
  <si>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</si>
  <si>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</si>
  <si>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</si>
  <si>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</si>
  <si>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</si>
  <si>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</si>
  <si>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</si>
  <si>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</si>
  <si>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</si>
  <si>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</si>
  <si>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</si>
  <si>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</si>
  <si>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</si>
  <si>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</si>
  <si>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</si>
  <si>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</si>
  <si>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</si>
  <si>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</si>
  <si>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</si>
  <si>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</si>
  <si>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</si>
  <si>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</si>
  <si>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</si>
  <si>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</si>
  <si>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</si>
  <si>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</si>
  <si>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</si>
  <si>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</si>
  <si>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</si>
  <si>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</si>
  <si>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</si>
  <si>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</si>
  <si>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</si>
  <si>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</si>
  <si>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</si>
  <si>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</si>
  <si>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</si>
  <si>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</si>
  <si>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</si>
  <si>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</si>
  <si>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</si>
  <si>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</si>
  <si>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</si>
  <si>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</si>
  <si>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</si>
  <si>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</si>
  <si>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</si>
  <si>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</si>
  <si>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</si>
  <si>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</si>
  <si>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</si>
  <si>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</si>
  <si>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</si>
  <si>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</si>
  <si>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</si>
  <si>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</si>
  <si>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</si>
  <si>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</si>
  <si>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</si>
  <si>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</si>
  <si>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</si>
  <si>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</si>
  <si>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</si>
  <si>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</si>
  <si>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</si>
  <si>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</si>
  <si>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</si>
  <si>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</si>
  <si>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</si>
  <si>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</si>
  <si>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</si>
  <si>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</si>
  <si>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</si>
  <si>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</si>
  <si>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</si>
  <si>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</si>
  <si>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</si>
  <si>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</si>
  <si>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</si>
  <si>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</si>
  <si>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</si>
  <si>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</si>
  <si>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</si>
  <si>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</si>
  <si>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</si>
  <si>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</si>
  <si>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</si>
  <si>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</si>
  <si>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</si>
  <si>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</si>
  <si>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</si>
  <si>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</si>
  <si>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</si>
  <si>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</si>
  <si>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</si>
  <si>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</si>
  <si>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</si>
  <si>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</si>
  <si>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</si>
  <si>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</si>
  <si>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</si>
  <si>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</si>
  <si>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</si>
  <si>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</si>
  <si>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</si>
  <si>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</si>
  <si>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</si>
  <si>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</si>
  <si>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</si>
  <si>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</si>
  <si>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</si>
  <si>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</si>
  <si>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</si>
  <si>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</si>
  <si>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</si>
  <si>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</si>
  <si>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</si>
  <si>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</si>
  <si>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</si>
  <si>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</si>
  <si>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</si>
  <si>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</si>
  <si>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</si>
  <si>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</si>
  <si>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</si>
  <si>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</si>
  <si>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</si>
  <si>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</si>
  <si>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</si>
  <si>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</si>
  <si>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</si>
  <si>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</si>
  <si>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</si>
  <si>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</si>
  <si>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</si>
  <si>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</si>
  <si>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</si>
  <si>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</si>
  <si>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</si>
  <si>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</si>
  <si>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</si>
  <si>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</si>
  <si>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</si>
  <si>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</si>
  <si>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</si>
  <si>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</si>
  <si>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</si>
  <si>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</si>
  <si>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</si>
  <si>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</si>
  <si>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</si>
  <si>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</si>
  <si>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</si>
  <si>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</si>
  <si>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</si>
  <si>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</si>
  <si>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</si>
  <si>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</si>
  <si>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</si>
  <si>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</si>
  <si>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</si>
  <si>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</si>
  <si>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</si>
  <si>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</si>
  <si>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</si>
  <si>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</si>
  <si>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</si>
  <si>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</si>
  <si>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</si>
  <si>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</si>
  <si>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</si>
  <si>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</si>
  <si>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</si>
  <si>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</si>
  <si>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</si>
  <si>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</si>
  <si>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</si>
  <si>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</si>
  <si>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</si>
  <si>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</si>
  <si>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</si>
  <si>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</si>
  <si>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</si>
  <si>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</si>
  <si>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</si>
  <si>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</si>
  <si>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</si>
  <si>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</si>
  <si>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</si>
  <si>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</si>
  <si>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</si>
  <si>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</si>
  <si>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</si>
  <si>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</si>
  <si>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</si>
  <si>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</si>
  <si>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</si>
  <si>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</si>
  <si>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</si>
  <si>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</si>
  <si>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</si>
  <si>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</si>
  <si>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</si>
  <si>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</si>
  <si>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</si>
  <si>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</si>
  <si>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</si>
  <si>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</si>
  <si>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</si>
  <si>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</si>
  <si>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</si>
  <si>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</si>
  <si>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</si>
  <si>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</si>
  <si>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</si>
  <si>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</si>
  <si>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</si>
  <si>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</si>
  <si>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</si>
  <si>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</si>
  <si>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</si>
  <si>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</si>
  <si>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</si>
  <si>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</si>
  <si>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</si>
  <si>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</si>
  <si>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</si>
  <si>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</si>
  <si>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</si>
  <si>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</si>
  <si>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</si>
  <si>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</si>
  <si>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</si>
  <si>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</si>
  <si>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</si>
  <si>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</si>
  <si>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</si>
  <si>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</si>
  <si>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</si>
  <si>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</si>
  <si>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</si>
  <si>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</si>
  <si>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</si>
  <si>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</si>
  <si>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</si>
  <si>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</si>
  <si>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</si>
  <si>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</si>
  <si>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</si>
  <si>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</si>
  <si>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</si>
  <si>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</si>
  <si>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</si>
  <si>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</si>
  <si>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</si>
  <si>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</si>
  <si>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</si>
  <si>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</si>
  <si>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</si>
  <si>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</si>
  <si>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</si>
  <si>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</si>
  <si>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</si>
  <si>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</si>
  <si>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</si>
  <si>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</si>
  <si>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</si>
  <si>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</si>
  <si>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</si>
  <si>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</si>
  <si>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</si>
  <si>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</si>
  <si>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</si>
  <si>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</si>
  <si>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</si>
  <si>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</si>
  <si>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</si>
  <si>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</si>
  <si>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</si>
  <si>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</si>
  <si>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</si>
  <si>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</si>
  <si>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</si>
  <si>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</si>
  <si>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</si>
  <si>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</si>
  <si>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</si>
  <si>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</si>
  <si>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</si>
  <si>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</si>
  <si>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</si>
  <si>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</si>
  <si>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</si>
  <si>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</si>
  <si>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</si>
  <si>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</si>
  <si>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</si>
  <si>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</si>
  <si>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</si>
  <si>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</si>
  <si>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</si>
  <si>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</si>
  <si>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</si>
  <si>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</si>
  <si>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</si>
  <si>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</si>
  <si>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</si>
  <si>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</si>
  <si>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</si>
  <si>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</si>
  <si>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</si>
  <si>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</si>
  <si>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</si>
  <si>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</si>
  <si>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</si>
  <si>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</si>
  <si>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</si>
  <si>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</si>
  <si>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</si>
  <si>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</si>
  <si>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</si>
  <si>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</si>
  <si>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</si>
  <si>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</si>
  <si>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</si>
  <si>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</si>
  <si>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</si>
  <si>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</si>
  <si>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</si>
  <si>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</si>
  <si>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</si>
  <si>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</si>
  <si>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</si>
  <si>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</si>
  <si>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</si>
  <si>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</si>
  <si>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</si>
  <si>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</si>
  <si>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</si>
  <si>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</si>
  <si>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</si>
  <si>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</si>
  <si>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</si>
  <si>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</si>
  <si>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</si>
  <si>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</si>
  <si>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</si>
  <si>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</si>
  <si>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</si>
  <si>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</si>
  <si>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</si>
  <si>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</si>
  <si>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</si>
  <si>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</si>
  <si>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</si>
  <si>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</si>
  <si>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</si>
  <si>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</si>
  <si>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</si>
  <si>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</si>
  <si>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</si>
  <si>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</si>
  <si>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</si>
  <si>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</si>
  <si>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</si>
  <si>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</si>
  <si>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</si>
  <si>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</si>
  <si>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</si>
  <si>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</si>
  <si>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</si>
  <si>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</si>
  <si>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</si>
  <si>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</si>
  <si>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</si>
  <si>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</si>
  <si>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</si>
  <si>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</si>
  <si>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</si>
  <si>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</si>
  <si>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</si>
  <si>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</si>
  <si>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</si>
  <si>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</si>
  <si>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</si>
  <si>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</si>
  <si>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</si>
  <si>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</si>
  <si>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</si>
  <si>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</si>
  <si>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</si>
  <si>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</si>
  <si>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</si>
  <si>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</si>
  <si>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</si>
  <si>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</si>
  <si>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</si>
  <si>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</si>
  <si>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</si>
  <si>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</si>
  <si>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</si>
  <si>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</si>
  <si>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</si>
  <si>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</si>
  <si>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</si>
  <si>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</si>
  <si>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</si>
  <si>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</si>
  <si>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</si>
  <si>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</si>
  <si>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</si>
  <si>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</si>
  <si>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</si>
  <si>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</si>
  <si>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</si>
  <si>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</si>
  <si>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</si>
  <si>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</si>
  <si>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</si>
  <si>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</si>
  <si>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</si>
  <si>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</si>
  <si>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</si>
  <si>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</si>
  <si>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</si>
  <si>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</si>
  <si>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</si>
  <si>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</si>
  <si>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</si>
  <si>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</si>
  <si>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</si>
  <si>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</si>
  <si>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</si>
  <si>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</si>
  <si>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</si>
  <si>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</si>
  <si>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</si>
  <si>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</si>
  <si>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</si>
  <si>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</si>
  <si>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</si>
  <si>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</si>
  <si>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</si>
  <si>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</si>
  <si>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</si>
  <si>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</si>
  <si>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</si>
  <si>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</si>
  <si>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</si>
  <si>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</si>
  <si>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</si>
  <si>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</si>
  <si>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</si>
  <si>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</si>
  <si>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</si>
  <si>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</si>
  <si>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</si>
  <si>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</si>
  <si>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</si>
  <si>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</si>
  <si>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</si>
  <si>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</si>
  <si>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</si>
  <si>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</si>
  <si>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</si>
  <si>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</si>
  <si>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</si>
  <si>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</si>
  <si>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</si>
  <si>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</si>
  <si>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</si>
  <si>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</si>
  <si>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</si>
  <si>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</si>
  <si>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</si>
  <si>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</si>
  <si>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</si>
  <si>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</si>
  <si>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</si>
  <si>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</si>
  <si>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</si>
  <si>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</si>
  <si>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</si>
  <si>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</si>
  <si>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</si>
  <si>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</si>
  <si>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</si>
  <si>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</si>
  <si>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</si>
  <si>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</si>
  <si>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</si>
  <si>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</si>
  <si>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</si>
  <si>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</si>
  <si>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</si>
  <si>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</si>
  <si>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</si>
  <si>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</si>
  <si>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</si>
  <si>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</si>
  <si>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</si>
  <si>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</si>
  <si>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</si>
  <si>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</si>
  <si>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</si>
  <si>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</si>
  <si>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</si>
  <si>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</si>
  <si>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</si>
  <si>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</si>
  <si>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</si>
  <si>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</si>
  <si>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</si>
  <si>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</si>
  <si>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</si>
  <si>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</si>
  <si>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</si>
  <si>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</si>
  <si>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</si>
  <si>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</si>
  <si>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</si>
  <si>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</si>
  <si>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</si>
  <si>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</si>
  <si>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</si>
  <si>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</si>
  <si>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</si>
  <si>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</si>
  <si>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</si>
  <si>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</si>
  <si>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</si>
  <si>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</si>
  <si>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</si>
  <si>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</si>
  <si>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</si>
  <si>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</si>
  <si>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</si>
  <si>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</si>
  <si>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</si>
  <si>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</si>
  <si>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</si>
  <si>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</si>
  <si>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</si>
  <si>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</si>
  <si>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</si>
  <si>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</si>
  <si>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</si>
  <si>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</si>
  <si>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</si>
  <si>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</si>
  <si>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</si>
  <si>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</si>
  <si>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</si>
  <si>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</si>
  <si>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</si>
  <si>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</si>
  <si>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</si>
  <si>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</si>
  <si>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</si>
  <si>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</si>
  <si>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</si>
  <si>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</si>
  <si>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</si>
  <si>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</si>
  <si>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</si>
  <si>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</si>
  <si>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</si>
  <si>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</si>
  <si>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</si>
  <si>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</si>
  <si>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</si>
  <si>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</si>
  <si>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</si>
  <si>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</si>
  <si>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</si>
  <si>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</si>
  <si>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</si>
  <si>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</si>
  <si>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</si>
  <si>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</si>
  <si>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</si>
  <si>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</si>
  <si>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</si>
  <si>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</si>
  <si>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</si>
  <si>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</si>
  <si>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</si>
  <si>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</si>
  <si>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</si>
  <si>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</si>
  <si>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</si>
  <si>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</si>
  <si>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</si>
  <si>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</si>
  <si>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</si>
  <si>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</si>
  <si>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</si>
  <si>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</si>
  <si>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</si>
  <si>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</si>
  <si>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</si>
  <si>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</si>
  <si>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</si>
  <si>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</si>
  <si>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</si>
  <si>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</si>
  <si>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</si>
  <si>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</si>
  <si>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</si>
  <si>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</si>
  <si>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</si>
  <si>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</si>
  <si>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</si>
  <si>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</si>
  <si>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</si>
  <si>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</si>
  <si>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</si>
  <si>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</si>
  <si>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</si>
  <si>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</si>
  <si>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</si>
  <si>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</si>
  <si>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</si>
  <si>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</si>
  <si>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</si>
  <si>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</si>
  <si>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</si>
  <si>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</si>
  <si>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</si>
  <si>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</si>
  <si>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</si>
  <si>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</si>
  <si>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</si>
  <si>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</si>
  <si>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</si>
  <si>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</si>
  <si>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</si>
  <si>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</si>
  <si>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</si>
  <si>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</si>
  <si>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</si>
  <si>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</si>
  <si>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</si>
  <si>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</si>
  <si>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</si>
  <si>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</si>
  <si>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</si>
  <si>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</si>
  <si>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</si>
  <si>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</si>
  <si>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</si>
  <si>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</si>
  <si>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</si>
  <si>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</si>
  <si>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</si>
  <si>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</si>
  <si>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</si>
  <si>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</si>
  <si>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</si>
  <si>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</si>
  <si>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</si>
  <si>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</si>
  <si>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</si>
  <si>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</si>
  <si>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</si>
  <si>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</si>
  <si>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</si>
  <si>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</si>
  <si>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</si>
  <si>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</si>
  <si>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</si>
  <si>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</si>
  <si>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</si>
  <si>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</si>
  <si>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</si>
  <si>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</si>
  <si>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</si>
  <si>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</si>
  <si>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</si>
  <si>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</si>
  <si>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</si>
  <si>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</si>
  <si>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</si>
  <si>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</si>
  <si>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</si>
  <si>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</si>
  <si>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</si>
  <si>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</si>
  <si>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</si>
  <si>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</si>
  <si>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</si>
  <si>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</si>
  <si>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</si>
  <si>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</si>
  <si>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</si>
  <si>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</si>
  <si>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</si>
  <si>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</si>
  <si>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</si>
  <si>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</si>
  <si>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</si>
  <si>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</si>
  <si>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</si>
  <si>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</si>
  <si>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</si>
  <si>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</si>
  <si>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</si>
  <si>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</si>
  <si>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</si>
  <si>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</si>
  <si>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</si>
  <si>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</si>
  <si>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</si>
  <si>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</si>
  <si>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</si>
  <si>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</si>
  <si>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</si>
  <si>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</si>
  <si>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</si>
  <si>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</si>
  <si>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</si>
  <si>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</si>
  <si>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</si>
  <si>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</si>
  <si>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</si>
  <si>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</si>
  <si>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</si>
  <si>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</si>
  <si>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</si>
  <si>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</si>
  <si>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</si>
  <si>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</si>
  <si>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</si>
  <si>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</si>
  <si>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</si>
  <si>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</si>
  <si>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</si>
  <si>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</si>
  <si>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</si>
  <si>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</si>
  <si>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</si>
  <si>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</si>
  <si>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</si>
  <si>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</si>
  <si>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</si>
  <si>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</si>
  <si>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</si>
  <si>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</si>
  <si>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</si>
  <si>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</si>
  <si>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</si>
  <si>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</si>
  <si>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</si>
  <si>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</si>
  <si>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</si>
  <si>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</si>
  <si>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</si>
  <si>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</si>
  <si>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</si>
  <si>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</si>
  <si>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</si>
  <si>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</si>
  <si>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</si>
  <si>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</si>
  <si>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</si>
  <si>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</si>
  <si>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</si>
  <si>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</si>
  <si>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</si>
  <si>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</si>
  <si>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</si>
  <si>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</si>
  <si>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</si>
  <si>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</si>
  <si>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</si>
  <si>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</si>
  <si>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</si>
  <si>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</si>
  <si>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</si>
  <si>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</si>
  <si>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</si>
  <si>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</si>
  <si>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</si>
  <si>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</si>
  <si>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</si>
  <si>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</si>
  <si>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</si>
  <si>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</si>
  <si>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</si>
  <si>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</si>
  <si>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</si>
  <si>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</si>
  <si>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</si>
  <si>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</si>
  <si>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</si>
  <si>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</si>
  <si>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</si>
  <si>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</si>
  <si>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</si>
  <si>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</si>
  <si>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</si>
  <si>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</si>
  <si>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</si>
  <si>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</si>
  <si>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</si>
  <si>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</si>
  <si>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</si>
  <si>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</si>
  <si>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</si>
  <si>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</si>
  <si>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</si>
  <si>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</si>
  <si>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</si>
  <si>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</si>
  <si>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</si>
  <si>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</si>
  <si>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</si>
  <si>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</si>
  <si>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</si>
  <si>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</si>
  <si>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</si>
  <si>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</si>
  <si>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</si>
  <si>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</si>
  <si>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</si>
  <si>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</si>
  <si>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</si>
  <si>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</si>
  <si>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</si>
  <si>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</si>
  <si>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</si>
  <si>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</si>
  <si>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</si>
  <si>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</si>
  <si>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</si>
  <si>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</si>
  <si>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</si>
  <si>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</si>
  <si>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</si>
  <si>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</si>
  <si>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</si>
  <si>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</si>
  <si>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</si>
  <si>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</si>
  <si>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</si>
  <si>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</si>
  <si>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</si>
  <si>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</si>
  <si>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</si>
  <si>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</si>
  <si>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</si>
  <si>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</si>
  <si>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</si>
  <si>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</si>
  <si>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</si>
  <si>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</si>
  <si>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</si>
  <si>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</si>
  <si>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</si>
  <si>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</si>
  <si>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</si>
  <si>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</si>
  <si>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</si>
  <si>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</si>
  <si>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</si>
  <si>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</si>
  <si>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</si>
  <si>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</si>
  <si>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</si>
  <si>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</si>
  <si>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</si>
  <si>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</si>
  <si>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</si>
  <si>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</si>
  <si>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</si>
  <si>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</si>
  <si>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</si>
  <si>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</si>
  <si>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</si>
  <si>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</si>
  <si>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</si>
  <si>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</si>
  <si>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</si>
  <si>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</si>
  <si>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</si>
  <si>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</si>
  <si>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</si>
  <si>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</si>
  <si>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</si>
  <si>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</si>
  <si>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</si>
  <si>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</si>
  <si>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</si>
  <si>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</si>
  <si>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</si>
  <si>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</si>
  <si>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</si>
  <si>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</si>
  <si>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</si>
  <si>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</si>
  <si>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</si>
  <si>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</si>
  <si>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</si>
  <si>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</si>
  <si>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</si>
  <si>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</si>
  <si>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</si>
  <si>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</si>
  <si>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</si>
  <si>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</si>
  <si>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</si>
  <si>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</si>
  <si>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</si>
  <si>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</si>
  <si>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</si>
  <si>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</si>
  <si>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</si>
  <si>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</si>
  <si>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</si>
  <si>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</si>
  <si>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</si>
  <si>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</si>
  <si>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</si>
  <si>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</si>
  <si>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</si>
  <si>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</si>
  <si>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</si>
  <si>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</si>
  <si>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</si>
  <si>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</si>
  <si>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</si>
  <si>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</si>
  <si>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</si>
  <si>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</si>
  <si>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</si>
  <si>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</si>
  <si>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</si>
  <si>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</si>
  <si>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</si>
  <si>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</si>
  <si>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</si>
  <si>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</si>
  <si>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</si>
  <si>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</si>
  <si>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</si>
  <si>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</si>
  <si>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</si>
  <si>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</si>
  <si>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</si>
  <si>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</si>
  <si>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</si>
  <si>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</si>
  <si>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</si>
  <si>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</si>
  <si>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</si>
  <si>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</si>
  <si>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</si>
  <si>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</si>
  <si>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</si>
  <si>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</si>
  <si>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</si>
  <si>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</si>
  <si>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</si>
  <si>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</si>
  <si>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</si>
  <si>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</si>
  <si>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</si>
  <si>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</si>
  <si>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</si>
  <si>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</si>
  <si>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</si>
  <si>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</si>
  <si>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</si>
  <si>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</si>
  <si>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</si>
  <si>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</si>
  <si>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</si>
  <si>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</si>
  <si>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</si>
  <si>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</si>
  <si>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</si>
  <si>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</si>
  <si>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</si>
  <si>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</si>
  <si>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</si>
  <si>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</si>
  <si>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</si>
  <si>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</si>
  <si>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</si>
  <si>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</si>
  <si>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</si>
  <si>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</si>
  <si>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</si>
  <si>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</si>
  <si>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</si>
  <si>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</si>
  <si>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</si>
  <si>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</si>
  <si>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</si>
  <si>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</si>
  <si>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</si>
  <si>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</si>
  <si>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</si>
  <si>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</si>
  <si>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</si>
  <si>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</si>
  <si>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</si>
  <si>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</si>
  <si>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</si>
  <si>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</si>
  <si>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</si>
  <si>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</si>
  <si>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</si>
  <si>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</si>
  <si>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</si>
  <si>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</si>
  <si>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</si>
  <si>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</si>
  <si>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</si>
  <si>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</si>
  <si>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</si>
  <si>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</si>
  <si>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</si>
  <si>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</si>
  <si>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</si>
  <si>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</si>
  <si>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</si>
  <si>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</si>
  <si>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</si>
  <si>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</si>
  <si>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</si>
  <si>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</si>
  <si>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</si>
  <si>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</si>
  <si>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</si>
  <si>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</si>
  <si>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</si>
  <si>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</si>
  <si>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</si>
  <si>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</si>
  <si>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</si>
  <si>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</si>
  <si>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</si>
  <si>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</si>
  <si>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</si>
  <si>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</si>
  <si>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</si>
  <si>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</si>
  <si>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</si>
  <si>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</si>
  <si>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</si>
  <si>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</si>
  <si>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</si>
  <si>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</si>
  <si>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</si>
  <si>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</si>
  <si>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</si>
  <si>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</si>
  <si>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</si>
  <si>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</si>
  <si>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</si>
  <si>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</si>
  <si>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</si>
  <si>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</si>
  <si>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</si>
  <si>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</si>
  <si>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</si>
  <si>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</si>
  <si>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</si>
  <si>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</si>
  <si>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</si>
  <si>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</si>
  <si>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</si>
  <si>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</si>
  <si>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</si>
  <si>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</si>
  <si>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</si>
  <si>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</si>
  <si>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</si>
  <si>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</si>
  <si>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</si>
  <si>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</si>
  <si>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</si>
  <si>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</si>
  <si>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</si>
  <si>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</si>
  <si>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</si>
  <si>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</si>
  <si>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</si>
  <si>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</si>
  <si>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</si>
  <si>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</si>
  <si>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</si>
  <si>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</si>
  <si>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</si>
  <si>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</si>
  <si>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</si>
  <si>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</si>
  <si>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</si>
  <si>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</si>
  <si>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</si>
  <si>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</si>
  <si>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</si>
  <si>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</si>
  <si>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</si>
  <si>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</si>
  <si>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</si>
  <si>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</si>
  <si>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</si>
  <si>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</si>
  <si>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</si>
  <si>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</si>
  <si>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</si>
  <si>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</si>
  <si>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</si>
  <si>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</si>
  <si>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</si>
  <si>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</si>
  <si>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</si>
  <si>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</si>
  <si>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</si>
  <si>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</si>
  <si>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</si>
  <si>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</si>
  <si>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</si>
  <si>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</si>
  <si>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</si>
  <si>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</si>
  <si>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</si>
  <si>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</si>
  <si>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</si>
  <si>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</si>
  <si>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</si>
  <si>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</si>
  <si>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</si>
  <si>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</si>
  <si>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</si>
  <si>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</si>
  <si>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</si>
  <si>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</si>
  <si>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</si>
  <si>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</si>
  <si>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</si>
  <si>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</si>
  <si>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</si>
  <si>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</si>
  <si>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</si>
  <si>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</si>
  <si>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</si>
  <si>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</si>
  <si>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</si>
  <si>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</si>
  <si>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</si>
  <si>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</si>
  <si>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</si>
  <si>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</si>
  <si>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</si>
  <si>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</si>
  <si>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</si>
  <si>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</si>
  <si>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</si>
  <si>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</si>
  <si>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</si>
  <si>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</si>
  <si>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</si>
  <si>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</si>
  <si>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</si>
  <si>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</si>
  <si>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</si>
  <si>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</si>
  <si>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</si>
  <si>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</si>
  <si>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</si>
  <si>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</si>
  <si>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</si>
  <si>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</si>
  <si>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</si>
  <si>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</si>
  <si>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</si>
  <si>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</si>
  <si>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</si>
  <si>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</si>
  <si>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</si>
  <si>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</si>
  <si>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</si>
  <si>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</si>
  <si>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</si>
  <si>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</si>
  <si>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</si>
  <si>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</si>
  <si>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</si>
  <si>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</si>
  <si>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</si>
  <si>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</si>
  <si>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</si>
  <si>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</si>
  <si>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</si>
  <si>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</si>
  <si>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</si>
  <si>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</si>
  <si>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</si>
  <si>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</si>
  <si>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</si>
  <si>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</si>
  <si>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</si>
  <si>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</si>
  <si>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</si>
  <si>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</si>
  <si>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</si>
  <si>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</si>
  <si>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</si>
  <si>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</si>
  <si>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</si>
  <si>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</si>
  <si>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</si>
  <si>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</si>
  <si>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</si>
  <si>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</si>
  <si>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</si>
  <si>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</si>
  <si>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</si>
  <si>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</si>
  <si>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</si>
  <si>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</si>
  <si>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</si>
  <si>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</si>
  <si>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</si>
  <si>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</si>
  <si>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</si>
  <si>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</si>
  <si>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</si>
  <si>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</si>
  <si>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</si>
  <si>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</si>
  <si>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</si>
  <si>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</si>
  <si>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</si>
  <si>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</si>
  <si>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</si>
  <si>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</si>
  <si>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</si>
  <si>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</si>
  <si>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</si>
  <si>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</si>
  <si>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</si>
  <si>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</si>
  <si>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</si>
  <si>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</si>
  <si>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</si>
  <si>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</si>
  <si>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</si>
  <si>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</si>
  <si>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</si>
  <si>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</si>
  <si>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</si>
  <si>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</si>
  <si>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</si>
  <si>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</si>
  <si>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</si>
  <si>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</si>
  <si>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</si>
  <si>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</si>
  <si>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</si>
  <si>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</si>
  <si>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</si>
  <si>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</si>
  <si>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</si>
  <si>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</si>
  <si>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</si>
  <si>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</si>
  <si>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</si>
  <si>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</si>
  <si>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</si>
  <si>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</si>
  <si>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</si>
  <si>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</si>
  <si>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</si>
  <si>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</si>
  <si>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</si>
  <si>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</si>
  <si>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</si>
  <si>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</si>
  <si>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</si>
  <si>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</si>
  <si>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</si>
  <si>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</si>
  <si>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</si>
  <si>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</si>
  <si>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</si>
  <si>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</si>
  <si>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</si>
  <si>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</si>
  <si>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</si>
  <si>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</si>
  <si>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</si>
  <si>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</si>
  <si>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</si>
  <si>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</si>
  <si>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</si>
  <si>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</si>
  <si>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</si>
  <si>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</si>
  <si>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</si>
  <si>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</si>
  <si>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</si>
  <si>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</si>
  <si>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</si>
  <si>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</si>
  <si>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</si>
  <si>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</si>
  <si>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</si>
  <si>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</si>
  <si>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</si>
  <si>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</si>
  <si>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</si>
  <si>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</si>
  <si>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</si>
  <si>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</si>
  <si>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</si>
  <si>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</si>
  <si>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</si>
  <si>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</si>
  <si>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</si>
  <si>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</si>
  <si>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</si>
  <si>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</si>
  <si>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</si>
  <si>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</si>
  <si>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</si>
  <si>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</si>
  <si>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</si>
  <si>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</si>
  <si>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</si>
  <si>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</si>
  <si>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</si>
  <si>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</si>
  <si>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</si>
  <si>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</si>
  <si>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</si>
  <si>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</si>
  <si>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</si>
  <si>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</si>
  <si>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</si>
  <si>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</si>
  <si>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</si>
  <si>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</si>
  <si>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</si>
  <si>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</si>
  <si>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</si>
  <si>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</si>
  <si>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</si>
  <si>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</si>
  <si>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</si>
  <si>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</si>
  <si>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</si>
  <si>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</si>
  <si>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</si>
  <si>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</si>
  <si>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</si>
  <si>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</si>
  <si>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</si>
  <si>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</si>
  <si>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</si>
  <si>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</si>
  <si>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</si>
  <si>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</si>
  <si>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</si>
  <si>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</si>
  <si>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</si>
  <si>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</si>
  <si>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</si>
  <si>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</si>
  <si>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</si>
  <si>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</si>
  <si>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</si>
  <si>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</si>
  <si>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</si>
  <si>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</si>
  <si>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</si>
  <si>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</si>
  <si>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</si>
  <si>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</si>
  <si>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</si>
  <si>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</si>
  <si>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</si>
  <si>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</si>
  <si>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</si>
  <si>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</si>
  <si>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</si>
  <si>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</si>
  <si>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</si>
  <si>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</si>
  <si>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</si>
  <si>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</si>
  <si>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</si>
  <si>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</si>
  <si>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</si>
  <si>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</si>
  <si>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</si>
  <si>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</si>
  <si>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</si>
  <si>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</si>
  <si>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</si>
  <si>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</si>
  <si>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</si>
  <si>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</si>
  <si>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</si>
  <si>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</si>
  <si>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</si>
  <si>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</si>
  <si>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</si>
  <si>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</si>
  <si>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</si>
  <si>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</si>
  <si>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</si>
  <si>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</si>
  <si>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</si>
  <si>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</si>
  <si>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</si>
  <si>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</si>
  <si>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</si>
  <si>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</si>
  <si>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</si>
  <si>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</si>
  <si>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</si>
  <si>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</si>
  <si>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</si>
  <si>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</si>
  <si>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</si>
  <si>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</si>
  <si>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</si>
  <si>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</si>
  <si>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</si>
  <si>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</si>
  <si>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</si>
  <si>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</si>
  <si>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</si>
  <si>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</si>
  <si>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</si>
  <si>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</si>
  <si>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</si>
  <si>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</si>
  <si>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</si>
  <si>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</si>
  <si>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</si>
  <si>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</si>
  <si>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</si>
  <si>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</si>
  <si>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</si>
  <si>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</si>
  <si>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</si>
  <si>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</si>
  <si>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</si>
  <si>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</si>
  <si>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</si>
  <si>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</si>
  <si>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</si>
  <si>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</si>
  <si>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</si>
  <si>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</si>
  <si>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</si>
  <si>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</si>
  <si>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</si>
  <si>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</si>
  <si>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</si>
  <si>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</si>
  <si>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</si>
  <si>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</si>
  <si>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</si>
  <si>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</si>
  <si>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</si>
  <si>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</si>
  <si>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</si>
  <si>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</si>
  <si>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</si>
  <si>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</si>
  <si>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</si>
  <si>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</si>
  <si>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</si>
  <si>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</si>
  <si>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</si>
  <si>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</si>
  <si>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</si>
  <si>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</si>
  <si>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</si>
  <si>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</si>
  <si>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</si>
  <si>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</si>
  <si>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</si>
  <si>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</si>
  <si>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</si>
  <si>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</si>
  <si>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</si>
  <si>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</si>
  <si>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</si>
  <si>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</si>
  <si>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</si>
  <si>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</si>
  <si>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</si>
  <si>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</si>
  <si>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</si>
  <si>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</si>
  <si>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</si>
  <si>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</si>
  <si>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</si>
  <si>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</si>
  <si>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</si>
  <si>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</si>
  <si>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</si>
  <si>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</si>
  <si>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</si>
  <si>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</si>
  <si>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</si>
  <si>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</si>
  <si>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</si>
  <si>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</si>
  <si>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</si>
  <si>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</si>
  <si>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</si>
  <si>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</si>
  <si>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</si>
  <si>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</si>
  <si>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</si>
  <si>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</si>
  <si>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</si>
  <si>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</si>
  <si>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</si>
  <si>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</si>
  <si>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</si>
  <si>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</si>
  <si>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</si>
  <si>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</si>
  <si>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</si>
  <si>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</si>
  <si>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</si>
  <si>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</si>
  <si>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</si>
  <si>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</si>
  <si>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</si>
  <si>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</si>
  <si>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</si>
  <si>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</si>
  <si>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</si>
  <si>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</si>
  <si>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</si>
  <si>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</si>
  <si>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</si>
  <si>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</si>
  <si>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</si>
  <si>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</si>
  <si>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</si>
  <si>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</si>
  <si>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</si>
  <si>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</si>
  <si>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</si>
  <si>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</si>
  <si>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</si>
  <si>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</si>
  <si>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</si>
  <si>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</si>
  <si>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</si>
  <si>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</si>
  <si>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</si>
  <si>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</si>
  <si>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</si>
  <si>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</si>
  <si>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</si>
  <si>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</si>
  <si>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</si>
  <si>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</si>
  <si>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</si>
  <si>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</si>
  <si>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</si>
  <si>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</si>
  <si>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</si>
  <si>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</si>
  <si>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</si>
  <si>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</si>
  <si>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</si>
  <si>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</si>
  <si>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</si>
  <si>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</si>
  <si>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</si>
  <si>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</si>
  <si>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</si>
  <si>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</si>
  <si>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</si>
  <si>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</si>
  <si>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</si>
  <si>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</si>
  <si>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</si>
  <si>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</si>
  <si>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</si>
  <si>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</si>
  <si>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</si>
  <si>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</si>
  <si>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</si>
  <si>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</si>
  <si>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</si>
  <si>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</si>
  <si>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</si>
  <si>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</si>
  <si>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</si>
  <si>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</si>
  <si>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</si>
  <si>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</si>
  <si>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</si>
  <si>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</si>
  <si>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</si>
  <si>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</si>
  <si>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</si>
  <si>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</si>
  <si>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</si>
  <si>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</si>
  <si>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</si>
  <si>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</si>
  <si>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</si>
  <si>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</si>
  <si>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</si>
  <si>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</si>
  <si>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</si>
  <si>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</si>
  <si>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</si>
  <si>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</si>
  <si>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</si>
  <si>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</si>
  <si>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</si>
  <si>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</si>
  <si>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</si>
  <si>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</si>
  <si>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</si>
  <si>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</si>
  <si>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</si>
  <si>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</si>
  <si>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</si>
  <si>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</si>
  <si>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</si>
  <si>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</si>
  <si>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</si>
  <si>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</si>
  <si>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</si>
  <si>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</si>
  <si>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</si>
  <si>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</si>
  <si>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</si>
  <si>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</si>
  <si>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</si>
  <si>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</si>
  <si>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</si>
  <si>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</si>
  <si>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</si>
  <si>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</si>
  <si>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</si>
  <si>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</si>
  <si>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</si>
  <si>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</si>
  <si>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</si>
  <si>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</si>
  <si>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</si>
  <si>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</si>
  <si>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</si>
  <si>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</si>
  <si>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</si>
  <si>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</si>
  <si>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</si>
  <si>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</si>
  <si>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</si>
  <si>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</si>
  <si>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</si>
  <si>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</si>
  <si>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</si>
  <si>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</si>
  <si>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</si>
  <si>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</si>
  <si>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</si>
  <si>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</si>
  <si>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</si>
  <si>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</si>
  <si>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</si>
  <si>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</si>
  <si>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</si>
  <si>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</si>
  <si>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</si>
  <si>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</si>
  <si>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</si>
  <si>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</si>
  <si>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</si>
  <si>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</si>
  <si>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</si>
  <si>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</si>
  <si>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</si>
  <si>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</si>
  <si>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</si>
  <si>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</si>
  <si>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</si>
  <si>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</si>
  <si>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</si>
  <si>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</si>
  <si>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</si>
  <si>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</si>
  <si>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</si>
  <si>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</si>
  <si>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</si>
  <si>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</si>
  <si>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</si>
  <si>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</si>
  <si>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</si>
  <si>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</si>
  <si>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</si>
  <si>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</si>
  <si>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</si>
  <si>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</si>
  <si>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</si>
  <si>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</si>
  <si>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</si>
  <si>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</si>
  <si>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</si>
  <si>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</si>
  <si>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</si>
  <si>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</si>
  <si>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</si>
  <si>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</si>
  <si>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</si>
  <si>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</si>
  <si>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</si>
  <si>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</si>
  <si>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</si>
  <si>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</si>
  <si>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</si>
  <si>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</si>
  <si>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</si>
  <si>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</si>
  <si>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</si>
  <si>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</si>
  <si>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</si>
  <si>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</si>
  <si>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</si>
  <si>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</si>
  <si>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</si>
  <si>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</si>
  <si>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</si>
  <si>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</si>
  <si>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</si>
  <si>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</si>
  <si>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</si>
  <si>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</si>
  <si>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</si>
  <si>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</si>
  <si>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</si>
  <si>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</si>
  <si>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</si>
  <si>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</si>
  <si>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</si>
  <si>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</si>
  <si>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</si>
  <si>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</si>
  <si>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</si>
  <si>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</si>
  <si>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</si>
  <si>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</si>
  <si>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</si>
  <si>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</si>
  <si>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</si>
  <si>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</si>
  <si>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</si>
  <si>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</si>
  <si>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</si>
  <si>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</si>
  <si>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</si>
  <si>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</si>
  <si>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</si>
  <si>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</si>
  <si>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</si>
  <si>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</si>
  <si>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</si>
  <si>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</si>
  <si>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</si>
  <si>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</si>
  <si>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</si>
  <si>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</si>
  <si>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</si>
  <si>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</si>
  <si>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</si>
  <si>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</si>
  <si>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</si>
  <si>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</si>
  <si>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</si>
  <si>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</si>
  <si>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</si>
  <si>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</si>
  <si>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</si>
  <si>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</si>
  <si>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</si>
  <si>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</si>
  <si>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</si>
  <si>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</si>
  <si>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</si>
  <si>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</si>
  <si>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</si>
  <si>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</si>
  <si>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</si>
  <si>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</si>
  <si>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</si>
  <si>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</si>
  <si>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</si>
  <si>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</si>
  <si>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</si>
  <si>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</si>
  <si>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</si>
  <si>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</si>
  <si>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</si>
  <si>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</si>
  <si>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</si>
  <si>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</si>
  <si>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</si>
  <si>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</si>
  <si>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</si>
  <si>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</si>
  <si>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</si>
  <si>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</si>
  <si>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</si>
  <si>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</si>
  <si>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</si>
  <si>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</si>
  <si>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</si>
  <si>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</si>
  <si>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</si>
  <si>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</si>
  <si>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</si>
  <si>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</si>
  <si>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</si>
  <si>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</si>
  <si>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</si>
  <si>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</si>
  <si>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</si>
  <si>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</si>
  <si>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</si>
  <si>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</si>
  <si>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</si>
  <si>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</si>
  <si>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</si>
  <si>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</si>
  <si>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</si>
  <si>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</si>
  <si>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</si>
  <si>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</si>
  <si>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</si>
  <si>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</si>
  <si>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</si>
  <si>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</si>
  <si>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</si>
  <si>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</si>
  <si>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</si>
  <si>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</si>
  <si>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</si>
  <si>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</si>
  <si>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</si>
  <si>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</si>
  <si>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</si>
  <si>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</si>
  <si>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</si>
  <si>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</si>
  <si>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</si>
  <si>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</si>
  <si>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</si>
  <si>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</si>
  <si>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</si>
  <si>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</si>
  <si>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</si>
  <si>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</si>
  <si>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</si>
  <si>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</si>
  <si>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</si>
  <si>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</si>
  <si>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</si>
  <si>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</si>
  <si>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</si>
  <si>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</si>
  <si>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</si>
  <si>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</si>
  <si>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</si>
  <si>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</si>
  <si>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</si>
  <si>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</si>
  <si>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</si>
  <si>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</si>
  <si>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</si>
  <si>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</si>
  <si>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</si>
  <si>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</si>
  <si>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</si>
  <si>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</si>
  <si>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</si>
  <si>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</si>
  <si>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</si>
  <si>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</si>
  <si>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</si>
  <si>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</si>
  <si>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</si>
  <si>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</si>
  <si>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</si>
  <si>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</si>
  <si>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</si>
  <si>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</si>
  <si>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</si>
  <si>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</si>
  <si>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</si>
  <si>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</si>
  <si>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</si>
  <si>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</si>
  <si>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</si>
  <si>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</si>
  <si>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</si>
  <si>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</si>
  <si>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</si>
  <si>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</si>
  <si>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</si>
  <si>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</si>
  <si>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</si>
  <si>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</si>
  <si>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</si>
  <si>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</si>
  <si>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</si>
  <si>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</si>
  <si>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</si>
  <si>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</si>
  <si>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</si>
  <si>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</si>
  <si>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</si>
  <si>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</si>
  <si>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</si>
  <si>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</si>
  <si>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</si>
  <si>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</si>
  <si>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</si>
  <si>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</si>
  <si>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</si>
  <si>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</si>
  <si>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</si>
  <si>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</si>
  <si>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</si>
  <si>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</si>
  <si>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</si>
  <si>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</si>
  <si>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</si>
  <si>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</si>
  <si>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</si>
  <si>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</si>
  <si>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</si>
  <si>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</si>
  <si>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</si>
  <si>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</si>
  <si>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</si>
  <si>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</si>
  <si>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</si>
  <si>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</si>
  <si>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</si>
  <si>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</si>
  <si>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</si>
  <si>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</si>
  <si>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</si>
  <si>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</si>
  <si>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</si>
  <si>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</si>
  <si>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</si>
  <si>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</si>
  <si>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</si>
  <si>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</si>
  <si>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</si>
  <si>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</si>
  <si>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</si>
  <si>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</si>
  <si>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</si>
  <si>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</si>
  <si>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</si>
  <si>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</si>
  <si>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</si>
  <si>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</si>
  <si>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</si>
  <si>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</si>
  <si>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</si>
  <si>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</si>
  <si>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</si>
  <si>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</si>
  <si>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</si>
  <si>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</si>
  <si>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</si>
  <si>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</si>
  <si>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</si>
  <si>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</si>
  <si>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</si>
  <si>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</si>
  <si>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</si>
  <si>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</si>
  <si>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</si>
  <si>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</si>
  <si>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</si>
  <si>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</si>
  <si>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</si>
  <si>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</si>
  <si>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</si>
  <si>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</si>
  <si>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</si>
  <si>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</si>
  <si>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</si>
  <si>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</si>
  <si>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</si>
  <si>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</si>
  <si>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</si>
  <si>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</si>
  <si>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</si>
  <si>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</si>
  <si>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</si>
  <si>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</si>
  <si>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</si>
  <si>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</si>
  <si>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</si>
  <si>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</si>
  <si>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</si>
  <si>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</si>
  <si>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</si>
  <si>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</si>
  <si>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</si>
  <si>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</si>
  <si>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</si>
  <si>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</si>
  <si>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</si>
  <si>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</si>
  <si>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</si>
  <si>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</si>
  <si>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</si>
  <si>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</si>
  <si>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</si>
  <si>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</si>
  <si>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</si>
  <si>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</si>
  <si>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</si>
  <si>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</si>
  <si>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</si>
  <si>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</si>
  <si>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</si>
  <si>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</si>
  <si>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</si>
  <si>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</si>
  <si>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</si>
  <si>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</si>
  <si>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</si>
  <si>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</si>
  <si>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</si>
  <si>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</si>
  <si>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</si>
  <si>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</si>
  <si>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</si>
  <si>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</si>
  <si>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</si>
  <si>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</si>
  <si>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</si>
  <si>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</si>
  <si>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</si>
  <si>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</si>
  <si>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</si>
  <si>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</si>
  <si>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</si>
  <si>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</si>
  <si>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</si>
  <si>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</si>
  <si>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</si>
  <si>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</si>
  <si>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</si>
  <si>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</si>
  <si>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</si>
  <si>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</si>
  <si>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</si>
  <si>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</si>
  <si>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</si>
  <si>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</si>
  <si>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</si>
  <si>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</si>
  <si>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</si>
  <si>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</si>
  <si>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</si>
  <si>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</si>
  <si>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</si>
  <si>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</si>
  <si>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</si>
  <si>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</si>
  <si>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</si>
  <si>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</si>
  <si>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</si>
  <si>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</si>
  <si>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</si>
  <si>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</si>
  <si>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</si>
  <si>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</si>
  <si>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</si>
  <si>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</si>
  <si>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</si>
  <si>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</si>
  <si>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</si>
  <si>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</si>
  <si>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</si>
  <si>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</si>
  <si>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</si>
  <si>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</si>
  <si>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</si>
  <si>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</si>
  <si>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</si>
  <si>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</si>
  <si>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</si>
  <si>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</si>
  <si>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</si>
  <si>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</si>
  <si>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</si>
  <si>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</si>
  <si>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</si>
  <si>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</si>
  <si>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</si>
  <si>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</si>
  <si>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</si>
  <si>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</si>
  <si>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</si>
  <si>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</si>
  <si>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</si>
  <si>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</si>
  <si>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</si>
  <si>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</si>
  <si>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</si>
  <si>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</si>
  <si>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</si>
  <si>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</si>
  <si>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</si>
  <si>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</si>
  <si>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</si>
  <si>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</si>
  <si>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</si>
  <si>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</si>
  <si>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</si>
  <si>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</si>
  <si>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</si>
  <si>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</si>
  <si>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</si>
  <si>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</si>
  <si>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</si>
  <si>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</si>
  <si>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</si>
  <si>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</si>
  <si>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</si>
  <si>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</si>
  <si>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</si>
  <si>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</si>
  <si>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</si>
  <si>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</si>
  <si>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</si>
  <si>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</si>
  <si>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</si>
  <si>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</si>
  <si>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</si>
  <si>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</si>
  <si>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</si>
  <si>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</si>
  <si>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</si>
  <si>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</si>
  <si>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</si>
  <si>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</si>
  <si>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</si>
  <si>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</si>
  <si>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</si>
  <si>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</si>
  <si>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</si>
  <si>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</si>
  <si>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</si>
  <si>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</si>
  <si>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</si>
  <si>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</si>
  <si>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</si>
  <si>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</si>
  <si>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</si>
  <si>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</si>
  <si>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</si>
  <si>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</si>
  <si>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</si>
  <si>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</si>
  <si>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</si>
  <si>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</si>
  <si>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</si>
  <si>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</si>
  <si>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</si>
  <si>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</si>
  <si>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</si>
  <si>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</si>
  <si>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</si>
  <si>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</si>
  <si>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</si>
  <si>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</si>
  <si>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</si>
  <si>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</si>
  <si>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</si>
  <si>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</si>
  <si>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</si>
  <si>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</si>
  <si>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</si>
  <si>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</si>
  <si>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</si>
  <si>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</si>
  <si>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</si>
  <si>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</si>
  <si>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</si>
  <si>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</si>
  <si>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</si>
  <si>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</si>
  <si>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</si>
  <si>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</si>
  <si>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</si>
  <si>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</si>
  <si>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</si>
  <si>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</si>
  <si>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</si>
  <si>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</si>
  <si>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</si>
  <si>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</si>
  <si>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</si>
  <si>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</si>
  <si>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</si>
  <si>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</si>
  <si>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</si>
  <si>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</si>
  <si>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</si>
  <si>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</si>
  <si>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</si>
  <si>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</si>
  <si>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</si>
  <si>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</si>
  <si>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</si>
  <si>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</si>
  <si>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</si>
  <si>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</si>
  <si>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</si>
  <si>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</si>
  <si>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</si>
  <si>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</si>
  <si>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</si>
  <si>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</si>
  <si>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</si>
  <si>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</si>
  <si>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</si>
  <si>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</si>
  <si>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</si>
  <si>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</si>
  <si>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</si>
  <si>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</si>
  <si>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</si>
  <si>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</si>
  <si>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</si>
  <si>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</si>
  <si>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</si>
  <si>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</si>
  <si>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</si>
  <si>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</si>
  <si>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</si>
  <si>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</si>
  <si>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</si>
  <si>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</si>
  <si>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</si>
  <si>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</si>
  <si>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</si>
  <si>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</si>
  <si>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</si>
  <si>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</si>
  <si>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</si>
  <si>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</si>
  <si>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</si>
  <si>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</si>
  <si>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</si>
  <si>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</si>
  <si>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</si>
  <si>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</si>
  <si>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</si>
  <si>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</si>
  <si>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</si>
  <si>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</si>
  <si>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</si>
  <si>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</si>
  <si>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</si>
  <si>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</si>
  <si>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</si>
  <si>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</si>
  <si>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</si>
  <si>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</si>
  <si>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</si>
  <si>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</si>
  <si>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</si>
  <si>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</si>
  <si>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</si>
  <si>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</si>
  <si>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</si>
  <si>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</si>
  <si>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</si>
  <si>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</si>
  <si>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</si>
  <si>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</si>
  <si>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</si>
  <si>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</si>
  <si>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</si>
  <si>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</si>
  <si>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</si>
  <si>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</si>
  <si>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</si>
  <si>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</si>
  <si>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</si>
  <si>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</si>
  <si>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</si>
  <si>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</si>
  <si>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</si>
  <si>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</si>
  <si>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</si>
  <si>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</si>
  <si>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</si>
  <si>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</si>
  <si>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</si>
  <si>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</si>
  <si>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</si>
  <si>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</si>
  <si>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</si>
  <si>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</si>
  <si>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</si>
  <si>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</si>
  <si>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</si>
  <si>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</si>
  <si>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</si>
  <si>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</si>
  <si>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</si>
  <si>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</si>
  <si>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</si>
  <si>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</si>
  <si>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</si>
  <si>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</si>
  <si>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</si>
  <si>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</si>
  <si>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</si>
  <si>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</si>
  <si>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</si>
  <si>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</si>
  <si>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</si>
  <si>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</si>
  <si>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</si>
  <si>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</si>
  <si>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</si>
  <si>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</si>
  <si>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</si>
  <si>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</si>
  <si>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</si>
  <si>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</si>
  <si>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</si>
  <si>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</si>
  <si>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</si>
  <si>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</si>
  <si>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</si>
  <si>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</si>
  <si>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</si>
  <si>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</si>
  <si>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</si>
  <si>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</si>
  <si>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</si>
  <si>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</si>
  <si>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</si>
  <si>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</si>
  <si>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</si>
  <si>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</si>
  <si>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</si>
  <si>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</si>
  <si>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</si>
  <si>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</si>
  <si>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</si>
  <si>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</si>
  <si>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</si>
  <si>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</si>
  <si>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</si>
  <si>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</si>
  <si>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</si>
  <si>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</si>
  <si>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</si>
  <si>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</si>
  <si>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</si>
  <si>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</si>
  <si>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</si>
  <si>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</si>
  <si>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</si>
  <si>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</si>
  <si>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</si>
  <si>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</si>
  <si>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</si>
  <si>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</si>
  <si>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</si>
  <si>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</si>
  <si>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</si>
  <si>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</si>
  <si>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</si>
  <si>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</si>
  <si>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</si>
  <si>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</si>
  <si>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</si>
  <si>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</si>
  <si>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</si>
  <si>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</si>
  <si>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</si>
  <si>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</si>
  <si>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</si>
  <si>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</si>
  <si>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</si>
  <si>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</si>
  <si>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</si>
  <si>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</si>
  <si>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</si>
  <si>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</si>
  <si>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</si>
  <si>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</si>
  <si>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</si>
  <si>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</si>
  <si>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</si>
  <si>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</si>
  <si>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</si>
  <si>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</si>
  <si>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</si>
  <si>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</si>
  <si>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</si>
  <si>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</si>
  <si>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</si>
  <si>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</si>
  <si>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</si>
  <si>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</si>
  <si>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</si>
  <si>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</si>
  <si>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</si>
  <si>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</si>
  <si>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</si>
  <si>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</si>
  <si>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</si>
  <si>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</si>
  <si>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</si>
  <si>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</si>
  <si>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</si>
  <si>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</si>
  <si>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</si>
  <si>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</si>
  <si>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</si>
  <si>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</si>
  <si>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</si>
  <si>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</si>
  <si>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</si>
  <si>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</si>
  <si>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</si>
  <si>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</si>
  <si>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</si>
  <si>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</si>
  <si>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</si>
  <si>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</si>
  <si>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</si>
  <si>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</si>
  <si>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</si>
  <si>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</si>
  <si>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</si>
  <si>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</si>
  <si>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</si>
  <si>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</si>
  <si>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</si>
  <si>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</si>
  <si>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</si>
  <si>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</si>
  <si>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</si>
  <si>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</si>
  <si>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</si>
  <si>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</si>
  <si>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</si>
  <si>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</si>
  <si>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</si>
  <si>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</si>
  <si>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</si>
  <si>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</si>
  <si>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</si>
  <si>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</si>
  <si>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</si>
  <si>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</si>
  <si>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</si>
  <si>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</si>
  <si>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</si>
  <si>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</si>
  <si>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</si>
  <si>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</si>
  <si>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</si>
  <si>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</si>
  <si>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</si>
  <si>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</si>
  <si>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</si>
  <si>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</si>
  <si>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</si>
  <si>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</si>
  <si>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</si>
  <si>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</si>
  <si>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</si>
  <si>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</si>
  <si>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</si>
  <si>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</si>
  <si>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</si>
  <si>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</si>
  <si>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</si>
  <si>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</si>
  <si>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</si>
  <si>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</si>
  <si>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</si>
  <si>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</si>
  <si>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</si>
  <si>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</si>
  <si>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</si>
  <si>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</si>
  <si>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</si>
  <si>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</si>
  <si>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</si>
  <si>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</si>
  <si>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</si>
  <si>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</si>
  <si>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</si>
  <si>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</si>
  <si>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</si>
  <si>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</si>
  <si>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</si>
  <si>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</si>
  <si>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</si>
  <si>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</si>
  <si>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</si>
  <si>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</si>
  <si>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</si>
  <si>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</si>
  <si>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</si>
  <si>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</si>
  <si>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</si>
  <si>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</si>
  <si>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</si>
  <si>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</si>
  <si>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</si>
  <si>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</si>
  <si>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</si>
  <si>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</si>
  <si>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</si>
  <si>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</si>
  <si>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</si>
  <si>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</si>
  <si>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</si>
  <si>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</si>
  <si>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</si>
  <si>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</si>
  <si>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</si>
  <si>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</si>
  <si>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</si>
  <si>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</si>
  <si>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</si>
  <si>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</si>
  <si>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</si>
  <si>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</si>
  <si>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</si>
  <si>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</si>
  <si>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</si>
  <si>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</si>
  <si>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</si>
  <si>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</si>
  <si>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</si>
  <si>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</si>
  <si>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</si>
  <si>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</si>
  <si>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</si>
  <si>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</si>
  <si>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</si>
  <si>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</si>
  <si>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</si>
  <si>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</si>
  <si>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</si>
  <si>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</si>
  <si>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</si>
  <si>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</si>
  <si>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</si>
  <si>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</si>
  <si>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</si>
  <si>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</si>
  <si>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</si>
  <si>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</si>
  <si>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</si>
  <si>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</si>
  <si>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</si>
  <si>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</si>
  <si>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</si>
  <si>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</si>
  <si>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</si>
  <si>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</si>
  <si>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</si>
  <si>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</si>
  <si>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</si>
  <si>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</si>
  <si>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</si>
  <si>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</si>
  <si>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</si>
  <si>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</si>
  <si>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</si>
  <si>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</si>
  <si>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</si>
  <si>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</si>
  <si>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</si>
  <si>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</si>
  <si>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</si>
  <si>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</si>
  <si>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</si>
  <si>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</si>
  <si>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</si>
  <si>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</si>
  <si>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</si>
  <si>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</si>
  <si>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</si>
  <si>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</si>
  <si>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</si>
  <si>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</si>
  <si>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</si>
  <si>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</si>
  <si>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</si>
  <si>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</si>
  <si>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</si>
  <si>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</si>
  <si>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</si>
  <si>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</si>
  <si>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</si>
  <si>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</si>
  <si>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</si>
  <si>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</si>
  <si>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</si>
  <si>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</si>
  <si>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</si>
  <si>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</si>
  <si>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</si>
  <si>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</si>
  <si>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</si>
  <si>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</si>
  <si>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</si>
  <si>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</si>
  <si>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</si>
  <si>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</si>
  <si>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</si>
  <si>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</si>
  <si>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</si>
  <si>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</si>
  <si>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</si>
  <si>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</si>
  <si>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</si>
  <si>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</si>
  <si>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</si>
  <si>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</si>
  <si>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</si>
  <si>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</si>
  <si>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</si>
  <si>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</si>
  <si>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</si>
  <si>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</si>
  <si>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</si>
  <si>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</si>
  <si>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</si>
  <si>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</si>
  <si>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</si>
  <si>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</si>
  <si>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</si>
  <si>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</si>
  <si>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</si>
  <si>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</si>
  <si>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</si>
  <si>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</si>
  <si>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</si>
  <si>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</si>
  <si>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</si>
  <si>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</si>
  <si>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</si>
  <si>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</si>
  <si>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</si>
  <si>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</si>
  <si>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</si>
  <si>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</si>
  <si>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</si>
  <si>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</si>
  <si>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</si>
  <si>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</si>
  <si>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</si>
  <si>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</si>
  <si>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</si>
  <si>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</si>
  <si>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</si>
  <si>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</si>
  <si>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</si>
  <si>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</si>
  <si>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</si>
  <si>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</si>
  <si>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</si>
  <si>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</si>
  <si>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</si>
  <si>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</si>
  <si>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</si>
  <si>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</si>
  <si>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</si>
  <si>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</si>
  <si>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</si>
  <si>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</si>
  <si>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</si>
  <si>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</si>
  <si>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</si>
  <si>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</si>
  <si>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</si>
  <si>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</si>
  <si>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</si>
  <si>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</si>
  <si>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</si>
  <si>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</si>
  <si>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</si>
  <si>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</si>
  <si>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</si>
  <si>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</si>
  <si>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</si>
  <si>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</si>
  <si>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</si>
  <si>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</si>
  <si>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</si>
  <si>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</si>
  <si>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</si>
  <si>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</si>
  <si>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</si>
  <si>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</si>
  <si>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</si>
  <si>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</si>
  <si>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</si>
  <si>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</si>
  <si>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</si>
  <si>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</si>
  <si>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</si>
  <si>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</si>
  <si>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</si>
  <si>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</si>
  <si>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</si>
  <si>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</si>
  <si>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</si>
  <si>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</si>
  <si>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</si>
  <si>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</si>
  <si>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</si>
  <si>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</si>
  <si>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</si>
  <si>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</si>
  <si>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</si>
  <si>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</si>
  <si>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</si>
  <si>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</si>
  <si>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</si>
  <si>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</si>
  <si>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</si>
  <si>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</si>
  <si>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</si>
  <si>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</si>
  <si>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</si>
  <si>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</si>
  <si>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</si>
  <si>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</si>
  <si>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</si>
  <si>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</si>
  <si>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</si>
  <si>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</si>
  <si>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</si>
  <si>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</si>
  <si>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</si>
  <si>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</si>
  <si>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</si>
  <si>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</si>
  <si>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</si>
  <si>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</si>
  <si>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</si>
  <si>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</si>
  <si>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</si>
  <si>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</si>
  <si>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</si>
  <si>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</si>
  <si>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</si>
  <si>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</si>
  <si>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</si>
  <si>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</si>
  <si>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</si>
  <si>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</si>
  <si>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</si>
  <si>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</si>
  <si>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</si>
  <si>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</si>
  <si>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</si>
  <si>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</si>
  <si>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</si>
  <si>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</si>
  <si>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</si>
  <si>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</si>
  <si>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</si>
  <si>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</si>
  <si>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</si>
  <si>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</si>
  <si>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</si>
  <si>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</si>
  <si>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</si>
  <si>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</si>
  <si>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</si>
  <si>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</si>
  <si>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</si>
  <si>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</si>
  <si>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</si>
  <si>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</si>
  <si>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</si>
  <si>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</si>
  <si>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</si>
  <si>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</si>
  <si>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</si>
  <si>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</si>
  <si>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</si>
  <si>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</si>
  <si>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</si>
  <si>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</si>
  <si>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</si>
  <si>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</si>
  <si>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</si>
  <si>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</si>
  <si>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</si>
  <si>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</si>
  <si>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</si>
  <si>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</si>
  <si>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</si>
  <si>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</si>
  <si>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</si>
  <si>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</si>
  <si>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</si>
  <si>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</si>
  <si>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</si>
  <si>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</si>
  <si>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</si>
  <si>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</si>
  <si>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</si>
  <si>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</si>
  <si>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</si>
  <si>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</si>
  <si>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</si>
  <si>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</si>
  <si>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</si>
  <si>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</si>
  <si>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</si>
  <si>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</si>
  <si>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</si>
  <si>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</si>
  <si>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</si>
  <si>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</si>
  <si>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</si>
  <si>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</si>
  <si>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</si>
  <si>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</si>
  <si>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</si>
  <si>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</si>
  <si>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</si>
  <si>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</si>
  <si>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</si>
  <si>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</si>
  <si>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</si>
  <si>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</si>
  <si>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</si>
  <si>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</si>
  <si>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</si>
  <si>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</si>
  <si>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</si>
  <si>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</si>
  <si>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</si>
  <si>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</si>
  <si>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</si>
  <si>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</si>
  <si>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</si>
  <si>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</si>
  <si>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</si>
  <si>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</si>
  <si>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</si>
  <si>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</si>
  <si>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</si>
  <si>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</si>
  <si>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</si>
  <si>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</si>
  <si>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</si>
  <si>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</si>
  <si>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</si>
  <si>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</si>
  <si>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</si>
  <si>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</si>
  <si>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</si>
  <si>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</si>
  <si>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</si>
  <si>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</si>
  <si>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</si>
  <si>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</si>
  <si>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</si>
  <si>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</si>
  <si>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</si>
  <si>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</si>
  <si>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</si>
  <si>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</si>
  <si>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</si>
  <si>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</si>
  <si>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</si>
  <si>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</si>
  <si>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</si>
  <si>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</si>
  <si>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</si>
  <si>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</si>
  <si>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</si>
  <si>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</si>
  <si>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</si>
  <si>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</si>
  <si>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</si>
  <si>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</si>
  <si>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</si>
  <si>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</si>
  <si>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</si>
  <si>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</si>
  <si>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</si>
  <si>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</si>
  <si>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</si>
  <si>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</si>
  <si>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</si>
  <si>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</si>
  <si>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</si>
  <si>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</si>
  <si>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</si>
  <si>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</si>
  <si>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</si>
  <si>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</si>
  <si>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</si>
  <si>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</si>
  <si>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</si>
  <si>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</si>
  <si>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</si>
  <si>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</si>
  <si>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</si>
  <si>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</si>
  <si>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</si>
  <si>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</si>
  <si>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</si>
  <si>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</si>
  <si>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</si>
  <si>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</si>
  <si>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</si>
  <si>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</si>
  <si>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</si>
  <si>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</si>
  <si>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</si>
  <si>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</si>
  <si>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</si>
  <si>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</si>
  <si>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</si>
  <si>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</si>
  <si>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</si>
  <si>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</si>
  <si>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</si>
  <si>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</si>
  <si>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</si>
  <si>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</si>
  <si>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</si>
  <si>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</si>
  <si>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</si>
  <si>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</si>
  <si>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</si>
  <si>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</si>
  <si>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</si>
  <si>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</si>
  <si>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</si>
  <si>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</si>
  <si>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</si>
  <si>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</si>
  <si>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</si>
  <si>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</si>
  <si>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</si>
  <si>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</si>
  <si>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</si>
  <si>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</si>
  <si>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</si>
  <si>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</si>
  <si>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</si>
  <si>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</si>
  <si>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</si>
  <si>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</si>
  <si>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</si>
  <si>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</si>
  <si>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</si>
  <si>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</si>
  <si>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</si>
  <si>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</si>
  <si>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</si>
  <si>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</si>
  <si>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</si>
  <si>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</si>
  <si>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</si>
  <si>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</si>
  <si>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</si>
  <si>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</si>
  <si>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</si>
  <si>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</si>
  <si>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</si>
  <si>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</si>
  <si>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</si>
  <si>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</si>
  <si>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</si>
  <si>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</si>
  <si>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</si>
  <si>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</si>
  <si>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</si>
  <si>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</si>
  <si>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</si>
  <si>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</si>
  <si>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</si>
  <si>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</si>
  <si>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</si>
  <si>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</si>
  <si>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</si>
  <si>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</si>
  <si>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</si>
  <si>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</si>
  <si>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</si>
  <si>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</si>
  <si>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</si>
  <si>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</si>
  <si>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</si>
  <si>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</si>
  <si>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</si>
  <si>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</si>
  <si>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</si>
  <si>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</si>
  <si>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</si>
  <si>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</si>
  <si>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</si>
  <si>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</si>
  <si>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</si>
  <si>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</si>
  <si>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</si>
  <si>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</si>
  <si>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</si>
  <si>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</si>
  <si>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</si>
  <si>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</si>
  <si>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</si>
  <si>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</si>
  <si>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</si>
  <si>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</si>
  <si>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</si>
  <si>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</si>
  <si>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</si>
  <si>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</si>
  <si>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</si>
  <si>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</si>
  <si>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</si>
  <si>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</si>
  <si>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</si>
  <si>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</si>
  <si>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</si>
  <si>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</si>
  <si>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</si>
  <si>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</si>
  <si>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</si>
  <si>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</si>
  <si>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</si>
  <si>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</si>
  <si>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</si>
  <si>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</si>
  <si>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</si>
  <si>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</si>
  <si>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</si>
  <si>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</si>
  <si>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</si>
  <si>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</si>
  <si>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</si>
  <si>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</si>
  <si>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</si>
  <si>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</si>
  <si>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</si>
  <si>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</si>
  <si>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</si>
  <si>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</si>
  <si>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</si>
  <si>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</si>
  <si>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</si>
  <si>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</si>
  <si>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</si>
  <si>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</si>
  <si>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</si>
  <si>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</si>
  <si>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</si>
  <si>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</si>
  <si>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</si>
  <si>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</si>
  <si>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</si>
  <si>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</si>
  <si>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</si>
  <si>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</si>
  <si>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</si>
  <si>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</si>
  <si>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</si>
  <si>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</si>
  <si>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</si>
  <si>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</si>
  <si>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</si>
  <si>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</si>
  <si>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</si>
  <si>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</si>
  <si>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</si>
  <si>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</si>
  <si>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</si>
  <si>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</si>
  <si>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</si>
  <si>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</si>
  <si>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</si>
  <si>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</si>
  <si>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</si>
  <si>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</si>
  <si>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</si>
  <si>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</si>
  <si>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</si>
  <si>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</si>
  <si>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</si>
  <si>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</si>
  <si>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</si>
  <si>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</si>
  <si>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</si>
  <si>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</si>
  <si>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</si>
  <si>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</si>
  <si>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</si>
  <si>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</si>
  <si>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</si>
  <si>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</si>
  <si>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</si>
  <si>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</si>
  <si>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</si>
  <si>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</si>
  <si>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</si>
  <si>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</si>
  <si>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</si>
  <si>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</si>
  <si>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</si>
  <si>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</si>
  <si>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</si>
  <si>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</si>
  <si>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</si>
  <si>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</si>
  <si>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</si>
  <si>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</si>
  <si>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</si>
  <si>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</si>
  <si>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</si>
  <si>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</si>
  <si>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</si>
  <si>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</si>
  <si>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</si>
  <si>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</si>
  <si>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</si>
  <si>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</si>
  <si>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</si>
  <si>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</si>
  <si>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</si>
  <si>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</si>
  <si>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</si>
  <si>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</si>
  <si>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</si>
  <si>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</si>
  <si>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</si>
  <si>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</si>
  <si>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</si>
  <si>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</si>
  <si>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</si>
  <si>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</si>
  <si>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</si>
  <si>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</si>
  <si>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</si>
  <si>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</si>
  <si>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</si>
  <si>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</si>
  <si>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</si>
  <si>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</si>
  <si>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</si>
  <si>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</si>
  <si>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</si>
  <si>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</si>
  <si>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</si>
  <si>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</si>
  <si>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</si>
  <si>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</si>
  <si>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</si>
  <si>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</si>
  <si>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</si>
  <si>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</si>
  <si>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</si>
  <si>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</si>
  <si>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</si>
  <si>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</si>
  <si>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</si>
  <si>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</si>
  <si>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</si>
  <si>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</si>
  <si>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</si>
  <si>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</si>
  <si>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</si>
  <si>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</si>
  <si>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</si>
  <si>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</si>
  <si>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</si>
  <si>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</si>
  <si>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</si>
  <si>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</si>
  <si>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</si>
  <si>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</si>
  <si>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</si>
  <si>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</si>
  <si>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</si>
  <si>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</si>
  <si>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</si>
  <si>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</si>
  <si>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</si>
  <si>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</si>
  <si>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</si>
  <si>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</si>
  <si>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</si>
  <si>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</si>
  <si>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</si>
  <si>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</si>
  <si>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</si>
  <si>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</si>
  <si>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</si>
  <si>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</si>
  <si>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</si>
  <si>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</si>
  <si>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</si>
  <si>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</si>
  <si>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</si>
  <si>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</si>
  <si>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</si>
  <si>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</si>
  <si>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</si>
  <si>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</si>
  <si>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</si>
  <si>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</si>
  <si>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</si>
  <si>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</si>
  <si>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</si>
  <si>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</si>
  <si>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</si>
  <si>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</si>
  <si>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</si>
  <si>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</si>
  <si>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</si>
  <si>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</si>
  <si>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</si>
  <si>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</si>
  <si>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</si>
  <si>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</si>
  <si>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</si>
  <si>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</si>
  <si>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</si>
  <si>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</si>
  <si>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</si>
  <si>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</si>
  <si>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</si>
  <si>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</si>
  <si>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</si>
  <si>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</si>
  <si>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</si>
  <si>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</si>
  <si>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</si>
  <si>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</si>
  <si>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</si>
  <si>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</si>
  <si>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</si>
  <si>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</si>
  <si>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</si>
  <si>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</si>
  <si>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</si>
  <si>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</si>
  <si>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</si>
  <si>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</si>
  <si>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</si>
  <si>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</si>
  <si>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</si>
  <si>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</si>
  <si>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</si>
  <si>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</si>
  <si>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</si>
  <si>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</si>
  <si>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</si>
  <si>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</si>
  <si>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</si>
  <si>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</si>
  <si>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</si>
  <si>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</si>
  <si>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</si>
  <si>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</si>
  <si>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</si>
  <si>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</si>
  <si>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</si>
  <si>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</si>
  <si>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</si>
  <si>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</si>
  <si>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</si>
  <si>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</si>
  <si>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</si>
  <si>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</si>
  <si>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</si>
  <si>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</si>
  <si>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</si>
  <si>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</si>
  <si>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</si>
  <si>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</si>
  <si>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</si>
  <si>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</si>
  <si>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</si>
  <si>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</si>
  <si>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</si>
  <si>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</si>
  <si>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</si>
  <si>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</si>
  <si>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</si>
  <si>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</si>
  <si>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</si>
  <si>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</si>
  <si>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</si>
  <si>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</si>
  <si>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</si>
  <si>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</si>
  <si>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</si>
  <si>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</si>
  <si>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</si>
  <si>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</si>
  <si>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</si>
  <si>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</si>
  <si>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</si>
  <si>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</si>
  <si>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</si>
  <si>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</si>
  <si>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</si>
  <si>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</si>
  <si>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</si>
  <si>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</si>
  <si>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</si>
  <si>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</si>
  <si>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</si>
  <si>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</si>
  <si>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</si>
  <si>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</si>
  <si>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</si>
  <si>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</si>
  <si>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</si>
  <si>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</si>
  <si>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</si>
  <si>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</si>
  <si>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</si>
  <si>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</si>
  <si>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</si>
  <si>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</si>
  <si>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</si>
  <si>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</si>
  <si>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</si>
  <si>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</si>
  <si>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</si>
  <si>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</si>
  <si>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</si>
  <si>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</si>
  <si>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</si>
  <si>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</si>
  <si>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</si>
  <si>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</si>
  <si>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</si>
  <si>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</si>
  <si>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</si>
  <si>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</si>
  <si>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</si>
  <si>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</si>
  <si>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</si>
  <si>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</si>
  <si>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</si>
  <si>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</si>
  <si>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</si>
  <si>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</si>
  <si>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</si>
  <si>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</si>
  <si>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</si>
  <si>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</si>
  <si>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</si>
  <si>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</si>
  <si>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</si>
  <si>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</si>
  <si>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</si>
  <si>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</si>
  <si>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</si>
  <si>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</si>
  <si>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</si>
  <si>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</si>
  <si>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</si>
  <si>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</si>
  <si>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</si>
  <si>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</si>
  <si>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</si>
  <si>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</si>
  <si>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</si>
  <si>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</si>
  <si>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</si>
  <si>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</si>
  <si>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</si>
  <si>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</si>
  <si>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</si>
  <si>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</si>
  <si>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</si>
  <si>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</si>
  <si>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</si>
  <si>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</si>
  <si>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</si>
  <si>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</si>
  <si>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</si>
  <si>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</si>
  <si>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</si>
  <si>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</si>
  <si>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</si>
  <si>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</si>
  <si>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</si>
  <si>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</si>
  <si>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</si>
  <si>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</si>
  <si>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</si>
  <si>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</si>
  <si>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</si>
  <si>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</si>
  <si>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</si>
  <si>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</si>
  <si>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</si>
  <si>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</si>
  <si>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</si>
  <si>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</si>
  <si>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</si>
  <si>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</si>
  <si>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</si>
  <si>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</si>
  <si>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</si>
  <si>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</si>
  <si>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</si>
  <si>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</si>
  <si>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</si>
  <si>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</si>
  <si>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</si>
  <si>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</si>
  <si>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</si>
  <si>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</si>
  <si>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</si>
  <si>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</si>
  <si>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</si>
  <si>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</si>
  <si>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</si>
  <si>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</si>
  <si>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</si>
  <si>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</si>
  <si>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</si>
  <si>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</si>
  <si>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</si>
  <si>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</si>
  <si>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</si>
  <si>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</si>
  <si>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</si>
  <si>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</si>
  <si>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</si>
  <si>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</si>
  <si>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</si>
  <si>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</si>
  <si>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</si>
  <si>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</si>
  <si>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</si>
  <si>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</si>
  <si>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</si>
  <si>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</si>
  <si>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</si>
  <si>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</si>
  <si>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</si>
  <si>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</si>
  <si>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</si>
  <si>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</si>
  <si>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</si>
  <si>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</si>
  <si>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</si>
  <si>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</si>
  <si>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</si>
  <si>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</si>
  <si>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</si>
  <si>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</si>
  <si>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</si>
  <si>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</si>
  <si>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</si>
  <si>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</si>
  <si>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</si>
  <si>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</si>
  <si>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</si>
  <si>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</si>
  <si>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</si>
  <si>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</si>
  <si>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</si>
  <si>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</si>
  <si>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</si>
  <si>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</si>
  <si>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</si>
  <si>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</si>
  <si>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</si>
  <si>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</si>
  <si>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</si>
  <si>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</si>
  <si>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</si>
  <si>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</si>
  <si>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</si>
  <si>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</si>
  <si>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</si>
  <si>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</si>
  <si>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</si>
  <si>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</si>
  <si>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</si>
  <si>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</si>
  <si>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</si>
  <si>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</si>
  <si>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</si>
  <si>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</si>
  <si>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</si>
  <si>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</si>
  <si>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</si>
  <si>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</si>
  <si>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</si>
  <si>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</si>
  <si>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</si>
  <si>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</si>
  <si>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</si>
  <si>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</si>
  <si>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</si>
  <si>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</si>
  <si>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</si>
  <si>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</si>
  <si>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</si>
  <si>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</si>
  <si>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</si>
  <si>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</si>
  <si>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</si>
  <si>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</si>
  <si>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</si>
  <si>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</si>
  <si>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</si>
  <si>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</si>
  <si>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</si>
  <si>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</si>
  <si>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</si>
  <si>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</si>
  <si>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</si>
  <si>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</si>
  <si>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</si>
  <si>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</si>
  <si>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</si>
  <si>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</si>
  <si>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</si>
  <si>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</si>
  <si>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</si>
  <si>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</si>
  <si>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</si>
  <si>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</si>
  <si>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</si>
  <si>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</si>
  <si>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</si>
  <si>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</si>
  <si>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</si>
  <si>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</si>
  <si>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</si>
  <si>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</si>
  <si>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</si>
  <si>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</si>
  <si>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</si>
  <si>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</si>
  <si>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</si>
  <si>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</si>
  <si>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</si>
  <si>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</si>
  <si>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</si>
  <si>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</si>
  <si>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</si>
  <si>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</si>
  <si>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</si>
  <si>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</si>
  <si>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</si>
  <si>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</si>
  <si>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</si>
  <si>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</si>
  <si>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</si>
  <si>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</si>
  <si>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</si>
  <si>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</si>
  <si>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</si>
  <si>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</si>
  <si>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</si>
  <si>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</si>
  <si>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</si>
  <si>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</si>
  <si>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</si>
  <si>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</si>
  <si>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</si>
  <si>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</si>
  <si>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</si>
  <si>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</si>
  <si>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</si>
  <si>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</si>
  <si>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</si>
  <si>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</si>
  <si>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</si>
  <si>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</si>
  <si>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</si>
  <si>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</si>
  <si>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</si>
  <si>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</si>
  <si>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</si>
  <si>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</si>
  <si>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</si>
  <si>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</si>
  <si>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</si>
  <si>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</si>
  <si>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</si>
  <si>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</si>
  <si>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</si>
  <si>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</si>
  <si>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</si>
  <si>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</si>
  <si>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</si>
  <si>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</si>
  <si>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</si>
  <si>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</si>
  <si>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</si>
  <si>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</si>
  <si>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</si>
  <si>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</si>
  <si>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</si>
  <si>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</si>
  <si>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</si>
  <si>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</si>
  <si>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</si>
  <si>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</si>
  <si>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</si>
  <si>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</si>
  <si>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</si>
  <si>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</si>
  <si>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</si>
  <si>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</si>
  <si>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</si>
  <si>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</si>
  <si>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</si>
  <si>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</si>
  <si>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</si>
  <si>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</si>
  <si>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</si>
  <si>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</si>
  <si>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</si>
  <si>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</si>
  <si>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</si>
  <si>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</si>
  <si>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</si>
  <si>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</si>
  <si>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</si>
  <si>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</si>
  <si>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</si>
  <si>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</si>
  <si>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</si>
  <si>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</si>
  <si>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</si>
  <si>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</si>
  <si>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</si>
  <si>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</si>
  <si>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</si>
  <si>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</si>
  <si>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</si>
  <si>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</si>
  <si>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</si>
  <si>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</si>
  <si>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</si>
  <si>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</si>
  <si>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</si>
  <si>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</si>
  <si>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</si>
  <si>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</si>
  <si>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</si>
  <si>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</si>
  <si>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</si>
  <si>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</si>
  <si>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</si>
  <si>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</si>
  <si>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</si>
  <si>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</si>
  <si>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</si>
  <si>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</si>
  <si>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</si>
  <si>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</si>
  <si>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</si>
  <si>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</si>
  <si>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</si>
  <si>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</si>
  <si>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</si>
  <si>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</si>
  <si>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</si>
  <si>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</si>
  <si>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</si>
  <si>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</si>
  <si>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</si>
  <si>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</si>
  <si>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</si>
  <si>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</si>
  <si>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</si>
  <si>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</si>
  <si>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</si>
  <si>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</si>
  <si>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</si>
  <si>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</si>
  <si>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</si>
  <si>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</si>
  <si>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</si>
  <si>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</si>
  <si>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</si>
  <si>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</si>
  <si>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</si>
  <si>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</si>
  <si>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</si>
  <si>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</si>
  <si>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</si>
  <si>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</si>
  <si>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</si>
  <si>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</si>
  <si>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</si>
  <si>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</si>
  <si>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</si>
  <si>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</si>
  <si>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</si>
  <si>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</si>
  <si>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</si>
  <si>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</si>
  <si>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</si>
  <si>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</si>
  <si>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</si>
  <si>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</si>
  <si>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</si>
  <si>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</si>
  <si>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</si>
  <si>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</si>
  <si>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</si>
  <si>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</si>
  <si>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</si>
  <si>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</si>
  <si>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</si>
  <si>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</si>
  <si>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</si>
  <si>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</si>
  <si>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</si>
  <si>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</si>
  <si>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</si>
  <si>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</si>
  <si>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</si>
  <si>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</si>
  <si>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</si>
  <si>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</si>
  <si>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</si>
  <si>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</si>
  <si>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</si>
  <si>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</si>
  <si>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</si>
  <si>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</si>
  <si>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</si>
  <si>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</si>
  <si>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</si>
  <si>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</si>
  <si>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</si>
  <si>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</si>
  <si>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</si>
  <si>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</si>
  <si>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</si>
  <si>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</si>
  <si>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</si>
  <si>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</si>
  <si>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</si>
  <si>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</si>
  <si>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</si>
  <si>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</si>
  <si>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</si>
  <si>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</si>
  <si>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</si>
  <si>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</si>
  <si>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</si>
  <si>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</si>
  <si>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</si>
  <si>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</si>
  <si>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</si>
  <si>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</si>
  <si>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</si>
  <si>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</si>
  <si>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</si>
  <si>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</si>
  <si>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</si>
  <si>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</si>
  <si>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</si>
  <si>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</si>
  <si>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</si>
  <si>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</si>
  <si>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</si>
  <si>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</si>
  <si>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</si>
  <si>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</si>
  <si>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</si>
  <si>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</si>
  <si>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</si>
  <si>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</si>
  <si>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</si>
  <si>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</si>
  <si>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</si>
  <si>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</si>
  <si>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</si>
  <si>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</si>
  <si>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</si>
  <si>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</si>
  <si>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</si>
  <si>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</si>
  <si>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</si>
  <si>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</si>
  <si>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</si>
  <si>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</si>
  <si>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</si>
  <si>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</si>
  <si>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</si>
  <si>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</si>
  <si>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</si>
  <si>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</si>
  <si>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</si>
  <si>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</si>
  <si>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</si>
  <si>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</si>
  <si>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</si>
  <si>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</si>
  <si>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</si>
  <si>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</si>
  <si>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</si>
  <si>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</si>
  <si>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</si>
  <si>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</si>
  <si>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</si>
  <si>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</si>
  <si>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</si>
  <si>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</si>
  <si>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</si>
  <si>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</si>
  <si>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</si>
  <si>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</si>
  <si>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</si>
  <si>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</si>
  <si>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</si>
  <si>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</si>
  <si>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</si>
  <si>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</si>
  <si>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</si>
  <si>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</si>
  <si>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</si>
  <si>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</si>
  <si>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</si>
  <si>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</si>
  <si>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</si>
  <si>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</si>
  <si>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</si>
  <si>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</si>
  <si>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</si>
  <si>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</si>
  <si>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</si>
  <si>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</si>
  <si>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</si>
  <si>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</si>
  <si>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</si>
  <si>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</si>
  <si>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</si>
  <si>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</si>
  <si>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</si>
  <si>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</si>
  <si>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</si>
  <si>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</si>
  <si>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</si>
  <si>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</si>
  <si>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</si>
  <si>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</si>
  <si>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</si>
  <si>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</si>
  <si>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</si>
  <si>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</si>
  <si>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</si>
  <si>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</si>
  <si>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</si>
  <si>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</si>
  <si>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</si>
  <si>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</si>
  <si>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</si>
  <si>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</si>
  <si>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</si>
  <si>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</si>
  <si>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</si>
  <si>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</si>
  <si>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</si>
  <si>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</si>
  <si>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</si>
  <si>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</si>
  <si>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</si>
  <si>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</si>
  <si>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</si>
  <si>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</si>
  <si>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</si>
  <si>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</si>
  <si>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</si>
  <si>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</si>
  <si>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</si>
  <si>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</si>
  <si>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</si>
  <si>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</si>
  <si>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</si>
  <si>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</si>
  <si>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</si>
  <si>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</si>
  <si>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</si>
  <si>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</si>
  <si>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</si>
  <si>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</si>
  <si>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</si>
  <si>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</si>
  <si>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</si>
  <si>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</si>
  <si>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</si>
  <si>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</si>
  <si>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</si>
  <si>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</si>
  <si>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</si>
  <si>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</si>
  <si>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</si>
  <si>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</si>
  <si>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</si>
  <si>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</si>
  <si>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</si>
  <si>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</si>
  <si>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</si>
  <si>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</si>
  <si>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</si>
  <si>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</si>
  <si>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</si>
  <si>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</si>
  <si>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</si>
  <si>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</si>
  <si>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</si>
  <si>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</si>
  <si>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</si>
  <si>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</si>
  <si>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</si>
  <si>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</si>
  <si>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</si>
  <si>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</si>
  <si>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</si>
  <si>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</si>
  <si>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</si>
  <si>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</si>
  <si>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</si>
  <si>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</si>
  <si>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</si>
  <si>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</si>
  <si>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</si>
  <si>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</si>
  <si>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</si>
  <si>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</si>
  <si>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</si>
  <si>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</si>
  <si>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</si>
  <si>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</si>
  <si>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</si>
  <si>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</si>
  <si>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</si>
  <si>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</si>
  <si>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</si>
  <si>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</si>
  <si>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</si>
  <si>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</si>
  <si>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</si>
  <si>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</si>
  <si>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</si>
  <si>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</si>
  <si>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</si>
  <si>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</si>
  <si>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</si>
  <si>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</si>
  <si>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</si>
  <si>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</si>
  <si>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</si>
  <si>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</si>
  <si>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</si>
  <si>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</si>
  <si>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</si>
  <si>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</si>
  <si>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</si>
  <si>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</si>
  <si>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</si>
  <si>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</si>
  <si>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</si>
  <si>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</si>
  <si>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</si>
  <si>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</si>
  <si>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</si>
  <si>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</si>
  <si>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</si>
  <si>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</si>
  <si>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</si>
  <si>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</si>
  <si>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</si>
  <si>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</si>
  <si>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</si>
  <si>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</si>
  <si>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</si>
  <si>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</si>
  <si>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</si>
  <si>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</si>
  <si>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</si>
  <si>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</si>
  <si>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</si>
  <si>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</si>
  <si>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</si>
  <si>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</si>
  <si>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</si>
  <si>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</si>
  <si>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</si>
  <si>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</si>
  <si>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</si>
  <si>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</si>
  <si>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</si>
  <si>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</si>
  <si>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</si>
  <si>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</si>
  <si>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</si>
  <si>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</si>
  <si>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</si>
  <si>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</si>
  <si>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</si>
  <si>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</si>
  <si>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</si>
  <si>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</si>
  <si>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</si>
  <si>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</si>
  <si>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</si>
  <si>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</si>
  <si>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</si>
  <si>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</si>
  <si>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</si>
  <si>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</si>
  <si>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</si>
  <si>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</si>
  <si>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</si>
  <si>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</si>
  <si>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</si>
  <si>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</si>
  <si>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</si>
  <si>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</si>
  <si>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</si>
  <si>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</si>
  <si>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</si>
  <si>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</si>
  <si>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</si>
  <si>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</si>
  <si>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</si>
  <si>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</si>
  <si>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</si>
  <si>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</si>
  <si>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</si>
  <si>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</si>
  <si>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</si>
  <si>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</si>
  <si>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</si>
  <si>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</si>
  <si>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</si>
  <si>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</si>
  <si>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</si>
  <si>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</si>
  <si>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</si>
  <si>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</si>
  <si>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</si>
  <si>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</si>
  <si>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</si>
  <si>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</si>
  <si>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</si>
  <si>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</si>
  <si>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</si>
  <si>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</si>
  <si>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</si>
  <si>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</si>
  <si>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</si>
  <si>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</si>
  <si>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</si>
  <si>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</si>
  <si>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</si>
  <si>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</si>
  <si>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</si>
  <si>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</si>
  <si>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</si>
  <si>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</si>
  <si>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</si>
  <si>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</si>
  <si>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</si>
  <si>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</si>
  <si>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</si>
  <si>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</si>
  <si>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</si>
  <si>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</si>
  <si>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</si>
  <si>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</si>
  <si>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</si>
  <si>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</si>
  <si>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</si>
  <si>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</si>
  <si>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</si>
  <si>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</si>
  <si>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</si>
  <si>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</si>
  <si>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</si>
  <si>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</si>
  <si>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</si>
  <si>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</si>
  <si>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</si>
  <si>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</si>
  <si>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</si>
  <si>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</si>
  <si>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</si>
  <si>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</si>
  <si>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</si>
  <si>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</si>
  <si>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</si>
  <si>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</si>
  <si>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</si>
  <si>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</si>
  <si>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</si>
  <si>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</si>
  <si>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</si>
  <si>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</si>
  <si>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</si>
  <si>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</si>
  <si>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</si>
  <si>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</si>
  <si>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</si>
  <si>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</si>
  <si>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</si>
  <si>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</si>
  <si>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</si>
  <si>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</si>
  <si>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</si>
  <si>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</si>
  <si>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</si>
  <si>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</si>
  <si>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</si>
  <si>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</si>
  <si>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</si>
  <si>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</si>
  <si>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</si>
  <si>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</si>
  <si>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</si>
  <si>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</si>
  <si>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</si>
  <si>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</si>
  <si>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</si>
  <si>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</si>
  <si>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</si>
  <si>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</si>
  <si>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</si>
  <si>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</si>
  <si>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</si>
  <si>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</si>
  <si>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</si>
  <si>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</si>
  <si>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</si>
  <si>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</si>
  <si>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</si>
  <si>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</si>
  <si>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</si>
  <si>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</si>
  <si>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</si>
  <si>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</si>
  <si>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</si>
  <si>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</si>
  <si>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</si>
  <si>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</si>
  <si>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</si>
  <si>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</si>
  <si>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</si>
  <si>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</si>
  <si>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</si>
  <si>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</si>
  <si>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</si>
  <si>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</si>
  <si>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</si>
  <si>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</si>
  <si>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</si>
  <si>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</si>
  <si>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</si>
  <si>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</si>
  <si>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</si>
  <si>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</si>
  <si>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</si>
  <si>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</si>
  <si>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</si>
  <si>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</si>
  <si>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</si>
  <si>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</si>
  <si>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</si>
  <si>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</si>
  <si>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</si>
  <si>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</si>
  <si>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</si>
  <si>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</si>
  <si>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</si>
  <si>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</si>
  <si>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</si>
  <si>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</si>
  <si>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</si>
  <si>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</si>
  <si>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</si>
  <si>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</si>
  <si>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</si>
  <si>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</si>
  <si>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</si>
  <si>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</si>
  <si>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</si>
  <si>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</si>
  <si>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</si>
  <si>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</si>
  <si>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</si>
  <si>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</si>
  <si>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</si>
  <si>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</si>
  <si>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</si>
  <si>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</si>
  <si>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</si>
  <si>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</si>
  <si>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</si>
  <si>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</si>
  <si>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</si>
  <si>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</si>
  <si>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</si>
  <si>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</si>
  <si>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</si>
  <si>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</si>
  <si>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</si>
  <si>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</si>
  <si>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</si>
  <si>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</si>
  <si>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</si>
  <si>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</si>
  <si>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</si>
  <si>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</si>
  <si>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</si>
  <si>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</si>
  <si>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</si>
  <si>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</si>
  <si>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</si>
  <si>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</si>
  <si>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</si>
  <si>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</si>
  <si>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</si>
  <si>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</si>
  <si>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</si>
  <si>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</si>
  <si>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</si>
  <si>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</si>
  <si>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</si>
  <si>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</si>
  <si>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</si>
  <si>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</si>
  <si>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</si>
  <si>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</si>
  <si>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</si>
  <si>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</si>
  <si>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</si>
  <si>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</si>
  <si>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</si>
  <si>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</si>
  <si>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</si>
  <si>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</si>
  <si>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</si>
  <si>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</si>
  <si>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</si>
  <si>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</si>
  <si>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</si>
  <si>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</si>
  <si>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</si>
  <si>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</si>
  <si>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</si>
  <si>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</si>
  <si>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</si>
  <si>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</si>
  <si>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</si>
  <si>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</si>
  <si>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</si>
  <si>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</si>
  <si>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</si>
  <si>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</si>
  <si>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</si>
  <si>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</si>
  <si>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</si>
  <si>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</si>
  <si>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</si>
  <si>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</si>
  <si>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</si>
  <si>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</si>
  <si>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</si>
  <si>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</si>
  <si>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</si>
  <si>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</si>
  <si>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</si>
  <si>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</si>
  <si>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</si>
  <si>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</si>
  <si>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</si>
  <si>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</si>
  <si>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</si>
  <si>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</si>
  <si>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</si>
  <si>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</si>
  <si>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</si>
  <si>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</si>
  <si>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</si>
  <si>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</si>
  <si>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</si>
  <si>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</si>
  <si>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</si>
  <si>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</si>
  <si>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</si>
  <si>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</si>
  <si>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</si>
  <si>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</si>
  <si>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</si>
  <si>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</si>
  <si>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</si>
  <si>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</si>
  <si>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</si>
  <si>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</si>
  <si>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</si>
  <si>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</si>
  <si>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</si>
  <si>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</si>
  <si>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</si>
  <si>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</si>
  <si>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</si>
  <si>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</si>
  <si>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</si>
  <si>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</si>
  <si>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</si>
  <si>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</si>
  <si>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</si>
  <si>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</si>
  <si>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</si>
  <si>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</si>
  <si>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</si>
  <si>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</si>
  <si>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</si>
  <si>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</si>
  <si>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</si>
  <si>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</si>
  <si>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</si>
  <si>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</si>
  <si>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</si>
  <si>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</si>
  <si>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</si>
  <si>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</si>
  <si>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</si>
  <si>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</si>
  <si>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</si>
  <si>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</si>
  <si>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</si>
  <si>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</si>
  <si>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</si>
  <si>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</si>
  <si>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</si>
  <si>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</si>
  <si>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</si>
  <si>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</si>
  <si>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</si>
  <si>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</si>
  <si>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</si>
  <si>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</si>
  <si>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</si>
  <si>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</si>
  <si>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</si>
  <si>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</si>
  <si>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</si>
  <si>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</si>
  <si>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</si>
  <si>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</si>
  <si>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</si>
  <si>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</si>
  <si>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</si>
  <si>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</si>
  <si>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</si>
  <si>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</si>
  <si>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</si>
  <si>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</si>
  <si>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</si>
  <si>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</si>
  <si>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</si>
  <si>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</si>
  <si>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</si>
  <si>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</si>
  <si>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</si>
  <si>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</si>
  <si>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</si>
  <si>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</si>
  <si>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</si>
  <si>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</si>
  <si>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</si>
  <si>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</si>
  <si>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</si>
  <si>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</si>
  <si>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</si>
  <si>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</si>
  <si>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</si>
  <si>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</si>
  <si>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</si>
  <si>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</si>
  <si>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</si>
  <si>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</si>
  <si>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</si>
  <si>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</si>
  <si>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</si>
  <si>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</si>
  <si>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</si>
  <si>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</si>
  <si>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</si>
  <si>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</si>
  <si>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</si>
  <si>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</si>
  <si>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</si>
  <si>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</si>
  <si>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</si>
  <si>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</si>
  <si>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</si>
  <si>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</si>
  <si>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</si>
  <si>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</si>
  <si>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</si>
  <si>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</si>
  <si>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</si>
  <si>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</si>
  <si>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</si>
  <si>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</si>
  <si>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</si>
  <si>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</si>
  <si>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</si>
  <si>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</si>
  <si>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</si>
  <si>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</si>
  <si>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</si>
  <si>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</si>
  <si>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</si>
  <si>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</si>
  <si>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</si>
  <si>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</si>
  <si>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</si>
  <si>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</si>
  <si>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</si>
  <si>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</si>
  <si>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</si>
  <si>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</si>
  <si>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</si>
  <si>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</si>
  <si>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</si>
  <si>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</si>
  <si>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</si>
  <si>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</si>
  <si>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</si>
  <si>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</si>
  <si>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</si>
  <si>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</si>
  <si>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</si>
  <si>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</si>
  <si>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</si>
  <si>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</si>
  <si>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</si>
  <si>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</si>
  <si>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</si>
  <si>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</si>
  <si>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</si>
  <si>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</si>
  <si>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</si>
  <si>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</si>
  <si>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</si>
  <si>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</si>
  <si>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</si>
  <si>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</si>
  <si>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</si>
  <si>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</si>
  <si>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</si>
  <si>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</si>
  <si>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</si>
  <si>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</si>
  <si>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</si>
  <si>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</si>
  <si>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</si>
  <si>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</si>
  <si>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</si>
  <si>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</si>
  <si>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</si>
  <si>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</si>
  <si>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</si>
  <si>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</si>
  <si>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</si>
  <si>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</si>
  <si>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</si>
  <si>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</si>
  <si>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</si>
  <si>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</si>
  <si>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</si>
  <si>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</si>
  <si>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</si>
  <si>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</si>
  <si>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</si>
  <si>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</si>
  <si>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</si>
  <si>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</si>
  <si>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</si>
  <si>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</si>
  <si>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</si>
  <si>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</si>
  <si>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</si>
  <si>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</si>
  <si>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</si>
  <si>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</si>
  <si>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</si>
  <si>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</si>
  <si>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</si>
  <si>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</si>
  <si>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</si>
  <si>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</si>
  <si>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</si>
  <si>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</si>
  <si>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</si>
  <si>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</si>
  <si>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</si>
  <si>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</si>
  <si>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</si>
  <si>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</si>
  <si>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</si>
  <si>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</si>
  <si>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</si>
  <si>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</si>
  <si>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</si>
  <si>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</si>
  <si>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</si>
  <si>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</si>
  <si>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</si>
  <si>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</si>
  <si>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</si>
  <si>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</si>
  <si>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</si>
  <si>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</si>
  <si>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</si>
  <si>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</si>
  <si>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</si>
  <si>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</si>
  <si>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</si>
  <si>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</si>
  <si>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</si>
  <si>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</si>
  <si>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</si>
  <si>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</si>
  <si>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</si>
  <si>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</si>
  <si>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</si>
  <si>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</si>
  <si>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</si>
  <si>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</si>
  <si>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</si>
  <si>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</si>
  <si>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</si>
  <si>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</si>
  <si>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</si>
  <si>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</si>
  <si>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</si>
  <si>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</si>
  <si>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</si>
  <si>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</si>
  <si>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</si>
  <si>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</si>
  <si>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</si>
  <si>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</si>
  <si>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</si>
  <si>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</si>
  <si>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</si>
  <si>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</si>
  <si>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</si>
  <si>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</si>
  <si>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</si>
  <si>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</si>
  <si>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</si>
  <si>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</si>
  <si>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</si>
  <si>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</si>
  <si>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</si>
  <si>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</si>
  <si>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</si>
  <si>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</si>
  <si>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</si>
  <si>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</si>
  <si>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</si>
  <si>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</si>
  <si>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</si>
  <si>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</si>
  <si>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</si>
  <si>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</si>
  <si>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</si>
  <si>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</si>
  <si>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</si>
  <si>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</si>
  <si>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</si>
  <si>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</si>
  <si>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</si>
  <si>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</si>
  <si>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</si>
  <si>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</si>
  <si>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</si>
  <si>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</si>
  <si>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</si>
  <si>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</si>
  <si>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</si>
  <si>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</si>
  <si>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</si>
  <si>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</si>
  <si>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</si>
  <si>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</si>
  <si>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</si>
  <si>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</si>
  <si>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</si>
  <si>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</si>
  <si>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</si>
  <si>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</si>
  <si>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</si>
  <si>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</si>
  <si>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</si>
  <si>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</si>
  <si>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</si>
  <si>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</si>
  <si>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</si>
  <si>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</si>
  <si>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</si>
  <si>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</si>
  <si>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</si>
  <si>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</si>
  <si>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</si>
  <si>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</si>
  <si>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</si>
  <si>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</si>
  <si>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</si>
  <si>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</si>
  <si>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</si>
  <si>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</si>
  <si>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</si>
  <si>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</si>
  <si>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</si>
  <si>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</si>
  <si>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</si>
  <si>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</si>
  <si>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</si>
  <si>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</si>
  <si>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</si>
  <si>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</si>
  <si>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</si>
  <si>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</si>
  <si>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</si>
  <si>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</si>
  <si>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</si>
  <si>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</si>
  <si>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</si>
  <si>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</si>
  <si>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</si>
  <si>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</si>
  <si>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</si>
  <si>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</si>
  <si>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</si>
  <si>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</si>
  <si>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</si>
  <si>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</si>
  <si>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</si>
  <si>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</si>
  <si>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</si>
  <si>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</si>
  <si>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</si>
  <si>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</si>
  <si>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</si>
  <si>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</si>
  <si>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</si>
  <si>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</si>
  <si>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</si>
  <si>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</si>
  <si>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</si>
  <si>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</si>
  <si>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</si>
  <si>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</si>
  <si>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</si>
  <si>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</si>
  <si>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</si>
  <si>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</si>
  <si>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</si>
  <si>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</si>
  <si>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</si>
  <si>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</si>
  <si>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</si>
  <si>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</si>
  <si>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</si>
  <si>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</si>
  <si>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</si>
  <si>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</si>
  <si>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</si>
  <si>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</si>
  <si>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</si>
  <si>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</si>
  <si>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</si>
  <si>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</si>
  <si>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</si>
  <si>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</si>
  <si>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</si>
  <si>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</si>
  <si>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</si>
  <si>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</si>
  <si>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</si>
  <si>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</si>
  <si>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</si>
  <si>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</si>
  <si>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</si>
  <si>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</si>
  <si>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</si>
  <si>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</si>
  <si>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</si>
  <si>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</si>
  <si>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</si>
  <si>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</si>
  <si>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</si>
  <si>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</si>
  <si>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</si>
  <si>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</si>
  <si>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</si>
  <si>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</si>
  <si>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</si>
  <si>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</si>
  <si>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</si>
  <si>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</si>
  <si>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</si>
  <si>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</si>
  <si>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</si>
  <si>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</si>
  <si>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</si>
  <si>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</si>
  <si>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</si>
  <si>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</si>
  <si>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</si>
  <si>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</si>
  <si>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</si>
  <si>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</si>
  <si>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</si>
  <si>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</si>
  <si>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</si>
  <si>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</si>
  <si>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</si>
  <si>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</si>
  <si>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</si>
  <si>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</si>
  <si>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</si>
  <si>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</si>
  <si>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</si>
  <si>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</si>
  <si>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</si>
  <si>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</si>
  <si>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</si>
  <si>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</si>
  <si>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</si>
  <si>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</si>
  <si>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</si>
  <si>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</si>
  <si>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</si>
  <si>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</si>
  <si>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</si>
  <si>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</si>
  <si>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</si>
  <si>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</si>
  <si>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</si>
  <si>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</si>
  <si>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</si>
  <si>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</si>
  <si>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</si>
  <si>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</si>
  <si>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</si>
  <si>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</si>
  <si>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</si>
  <si>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</si>
  <si>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</si>
  <si>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</si>
  <si>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</si>
  <si>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</si>
  <si>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</si>
  <si>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</si>
  <si>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</si>
  <si>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</si>
  <si>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</si>
  <si>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</si>
  <si>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</si>
  <si>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</si>
  <si>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</si>
  <si>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</si>
  <si>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</si>
  <si>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</si>
  <si>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</si>
  <si>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</si>
  <si>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</si>
  <si>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</si>
  <si>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</si>
  <si>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</si>
  <si>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</si>
  <si>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</si>
  <si>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</si>
  <si>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</si>
  <si>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</si>
  <si>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</si>
  <si>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</si>
  <si>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</si>
  <si>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</si>
  <si>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</si>
  <si>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</si>
  <si>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</si>
  <si>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</si>
  <si>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</si>
  <si>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</si>
  <si>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</si>
  <si>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</si>
  <si>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</si>
  <si>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</si>
  <si>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</si>
  <si>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</si>
  <si>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</si>
  <si>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</si>
  <si>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</si>
  <si>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</si>
  <si>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</si>
  <si>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</si>
  <si>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</si>
  <si>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</si>
  <si>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</si>
  <si>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</si>
  <si>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</si>
  <si>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</si>
  <si>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</si>
  <si>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</si>
  <si>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</si>
  <si>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</si>
  <si>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</si>
  <si>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</si>
  <si>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</si>
  <si>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</si>
  <si>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</si>
  <si>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</si>
  <si>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</si>
  <si>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</si>
  <si>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</si>
  <si>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</si>
  <si>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</si>
  <si>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</si>
  <si>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</si>
  <si>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</si>
  <si>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</si>
  <si>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</si>
  <si>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</si>
  <si>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</si>
  <si>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</si>
  <si>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</si>
  <si>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</si>
  <si>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</si>
  <si>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</si>
  <si>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</si>
  <si>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</si>
  <si>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</si>
  <si>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</si>
  <si>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</si>
  <si>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</si>
  <si>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</si>
  <si>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</si>
  <si>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</si>
  <si>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</si>
  <si>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</si>
  <si>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</si>
  <si>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</si>
  <si>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</si>
  <si>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</si>
  <si>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</si>
  <si>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</si>
  <si>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</si>
  <si>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</si>
  <si>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</si>
  <si>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</si>
  <si>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</si>
  <si>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</si>
  <si>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</si>
  <si>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</si>
  <si>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</si>
  <si>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</si>
  <si>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</si>
  <si>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</si>
  <si>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</si>
  <si>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</si>
  <si>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</si>
  <si>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</si>
  <si>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</si>
  <si>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</si>
  <si>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</si>
  <si>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</si>
  <si>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</si>
  <si>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</si>
  <si>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</si>
  <si>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</si>
  <si>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</si>
  <si>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</si>
  <si>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</si>
  <si>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</si>
  <si>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</si>
  <si>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</si>
  <si>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</si>
  <si>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</si>
  <si>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</si>
  <si>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</si>
  <si>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</si>
  <si>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</si>
  <si>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</si>
  <si>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</si>
  <si>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</si>
  <si>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</si>
  <si>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</si>
  <si>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</si>
  <si>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</si>
  <si>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</si>
  <si>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</si>
  <si>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</si>
  <si>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</si>
  <si>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</si>
  <si>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</si>
  <si>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</si>
  <si>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</si>
  <si>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</si>
  <si>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</si>
  <si>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</si>
  <si>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</si>
  <si>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</si>
  <si>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</si>
  <si>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</si>
  <si>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</si>
  <si>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</si>
  <si>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</si>
  <si>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</si>
  <si>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</si>
  <si>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</si>
  <si>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</si>
  <si>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</si>
  <si>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</si>
  <si>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</si>
  <si>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</si>
  <si>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</si>
  <si>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</si>
  <si>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</si>
  <si>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</si>
  <si>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</si>
  <si>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</si>
  <si>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</si>
  <si>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</si>
  <si>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</si>
  <si>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</si>
  <si>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</si>
  <si>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</si>
  <si>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</si>
  <si>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</si>
  <si>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</si>
  <si>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</si>
  <si>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</si>
  <si>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</si>
  <si>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</si>
  <si>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</si>
  <si>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</si>
  <si>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</si>
  <si>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</si>
  <si>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</si>
  <si>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</si>
  <si>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</si>
  <si>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</si>
  <si>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</si>
  <si>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</si>
  <si>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</si>
  <si>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</si>
  <si>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</si>
  <si>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</si>
  <si>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</si>
  <si>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</si>
  <si>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</si>
  <si>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</si>
  <si>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</si>
  <si>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</si>
  <si>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</si>
  <si>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</si>
  <si>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</si>
  <si>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</si>
  <si>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</si>
  <si>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</si>
  <si>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</si>
  <si>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</si>
  <si>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</si>
  <si>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</si>
  <si>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</si>
  <si>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</si>
  <si>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</si>
  <si>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</si>
  <si>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</si>
  <si>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</si>
  <si>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</si>
  <si>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</si>
  <si>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</si>
  <si>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</si>
  <si>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</si>
  <si>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</si>
  <si>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</si>
  <si>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</si>
  <si>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</si>
  <si>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</si>
  <si>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</si>
  <si>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</si>
  <si>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</si>
  <si>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</si>
  <si>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</si>
  <si>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</si>
  <si>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</si>
  <si>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</si>
  <si>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</si>
  <si>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</si>
  <si>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</si>
  <si>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</si>
  <si>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</si>
  <si>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</si>
  <si>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</si>
  <si>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</si>
  <si>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</si>
  <si>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</si>
  <si>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</si>
  <si>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</si>
  <si>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</si>
  <si>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</si>
  <si>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</si>
  <si>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</si>
  <si>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</si>
  <si>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</si>
  <si>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</si>
  <si>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</si>
  <si>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</si>
  <si>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</si>
  <si>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</si>
  <si>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</si>
  <si>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</si>
  <si>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</si>
  <si>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</si>
  <si>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</si>
  <si>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</si>
  <si>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</si>
  <si>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</si>
  <si>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</si>
  <si>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</si>
  <si>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</si>
  <si>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</si>
  <si>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</si>
  <si>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</si>
  <si>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</si>
  <si>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</si>
  <si>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</si>
  <si>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</si>
  <si>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</si>
  <si>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</si>
  <si>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</si>
  <si>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</si>
  <si>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</si>
  <si>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</si>
  <si>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</si>
  <si>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</si>
  <si>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</si>
  <si>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</si>
  <si>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</si>
  <si>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</si>
  <si>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</si>
  <si>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</si>
  <si>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</si>
  <si>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</si>
  <si>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</si>
  <si>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</si>
  <si>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</si>
  <si>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</si>
  <si>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</si>
  <si>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</si>
  <si>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</si>
  <si>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</si>
  <si>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</si>
  <si>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</si>
  <si>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</si>
  <si>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</si>
  <si>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</si>
  <si>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</si>
  <si>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</si>
  <si>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</si>
  <si>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</si>
  <si>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</si>
  <si>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</si>
  <si>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</si>
  <si>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</si>
  <si>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</si>
  <si>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</si>
  <si>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</si>
  <si>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</si>
  <si>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</si>
  <si>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</si>
  <si>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</si>
  <si>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</si>
  <si>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</si>
  <si>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</si>
  <si>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</si>
  <si>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</si>
  <si>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</si>
  <si>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</si>
  <si>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</si>
  <si>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</si>
  <si>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</si>
  <si>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</si>
  <si>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</si>
  <si>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</si>
  <si>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</si>
  <si>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</si>
  <si>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</si>
  <si>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</si>
  <si>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</si>
  <si>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</si>
  <si>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</si>
  <si>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</si>
  <si>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</si>
  <si>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</si>
  <si>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</si>
  <si>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</si>
  <si>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</si>
  <si>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</si>
  <si>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</si>
  <si>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</si>
  <si>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</si>
  <si>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</si>
  <si>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</si>
  <si>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</si>
  <si>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</si>
  <si>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</si>
  <si>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</si>
  <si>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</si>
  <si>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</si>
  <si>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</si>
  <si>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</si>
  <si>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</si>
  <si>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</si>
  <si>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</si>
  <si>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</si>
  <si>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</si>
  <si>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</si>
  <si>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</si>
  <si>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</si>
  <si>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</si>
  <si>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</si>
  <si>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</si>
  <si>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</si>
  <si>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</si>
  <si>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</si>
  <si>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</si>
  <si>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</si>
  <si>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</si>
  <si>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</si>
  <si>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</si>
  <si>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</si>
  <si>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</si>
  <si>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</si>
  <si>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</si>
  <si>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</si>
  <si>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</si>
  <si>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</si>
  <si>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</si>
  <si>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</si>
  <si>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</si>
  <si>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</si>
  <si>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</si>
  <si>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</si>
  <si>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</si>
  <si>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</si>
  <si>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</si>
  <si>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</si>
  <si>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</si>
  <si>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</si>
  <si>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</si>
  <si>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</si>
  <si>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</si>
  <si>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</si>
  <si>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</si>
  <si>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</si>
  <si>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</si>
  <si>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</si>
  <si>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</si>
  <si>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</si>
  <si>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</si>
  <si>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</si>
  <si>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</si>
  <si>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</si>
  <si>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</si>
  <si>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</si>
  <si>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</si>
  <si>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</si>
  <si>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</si>
  <si>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</si>
  <si>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</si>
  <si>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</si>
  <si>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</si>
  <si>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</si>
  <si>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</si>
  <si>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</si>
  <si>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</si>
  <si>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</si>
  <si>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</si>
  <si>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</si>
  <si>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</si>
  <si>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</si>
  <si>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</si>
  <si>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</si>
  <si>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</si>
  <si>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</si>
  <si>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</si>
  <si>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</si>
  <si>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</si>
  <si>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</si>
  <si>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</si>
  <si>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</si>
  <si>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</si>
  <si>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</si>
  <si>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</si>
  <si>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</si>
  <si>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</si>
  <si>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</si>
  <si>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</si>
  <si>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</si>
  <si>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</si>
  <si>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</si>
  <si>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</si>
  <si>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</si>
  <si>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</si>
  <si>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</si>
  <si>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</si>
  <si>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</si>
  <si>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</si>
  <si>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</si>
  <si>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</si>
  <si>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</si>
  <si>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</si>
  <si>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</si>
  <si>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</si>
  <si>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</si>
  <si>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</si>
  <si>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</si>
  <si>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</si>
  <si>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</si>
  <si>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</si>
  <si>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</si>
  <si>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</si>
  <si>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</si>
  <si>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</si>
  <si>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</si>
  <si>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</si>
  <si>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</si>
  <si>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</si>
  <si>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</si>
  <si>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</si>
  <si>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</si>
  <si>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</si>
  <si>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</si>
  <si>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</si>
  <si>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</si>
  <si>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</si>
  <si>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</si>
  <si>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</si>
  <si>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</si>
  <si>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</si>
  <si>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</si>
  <si>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</si>
  <si>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</si>
  <si>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</si>
  <si>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</si>
  <si>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</si>
  <si>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</si>
  <si>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</si>
  <si>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</si>
  <si>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</si>
  <si>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</si>
  <si>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</si>
  <si>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</si>
  <si>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</si>
  <si>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</si>
  <si>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</si>
  <si>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</si>
  <si>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</si>
  <si>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</si>
  <si>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</si>
  <si>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</si>
  <si>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</si>
  <si>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</si>
  <si>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</si>
  <si>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</si>
  <si>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</si>
  <si>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</si>
  <si>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</si>
  <si>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</si>
  <si>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</si>
  <si>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</si>
  <si>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</si>
  <si>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</si>
  <si>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</si>
  <si>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</si>
  <si>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</si>
  <si>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</si>
  <si>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</si>
  <si>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</si>
  <si>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</si>
  <si>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</si>
  <si>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</si>
  <si>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</si>
  <si>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</si>
  <si>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</si>
  <si>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</si>
  <si>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</si>
  <si>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</si>
  <si>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</si>
  <si>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</si>
  <si>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</si>
  <si>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</si>
  <si>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</si>
  <si>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</si>
  <si>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</si>
  <si>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</si>
  <si>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</si>
  <si>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</si>
  <si>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</si>
  <si>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</si>
  <si>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</si>
  <si>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</si>
  <si>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</si>
  <si>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</si>
  <si>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</si>
  <si>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</si>
  <si>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</si>
  <si>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</si>
  <si>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</si>
  <si>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</si>
  <si>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</si>
  <si>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</si>
  <si>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</si>
  <si>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</si>
  <si>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</si>
  <si>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</si>
  <si>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</si>
  <si>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</si>
  <si>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</si>
  <si>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</si>
  <si>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</si>
  <si>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</si>
  <si>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</si>
  <si>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</si>
  <si>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</si>
  <si>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</si>
  <si>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</si>
  <si>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</si>
  <si>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</si>
  <si>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</si>
  <si>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</si>
  <si>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</si>
  <si>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</si>
  <si>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</si>
  <si>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</si>
  <si>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</si>
  <si>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</si>
  <si>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</si>
  <si>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</si>
  <si>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</si>
  <si>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</si>
  <si>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</si>
  <si>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</si>
  <si>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</si>
  <si>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</si>
  <si>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</si>
  <si>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</si>
  <si>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</si>
  <si>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</si>
  <si>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</si>
  <si>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</si>
  <si>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</si>
  <si>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</si>
  <si>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</si>
  <si>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</si>
  <si>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</si>
  <si>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</si>
  <si>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</si>
  <si>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</si>
  <si>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</si>
  <si>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</si>
  <si>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</si>
  <si>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</si>
  <si>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</si>
  <si>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</si>
  <si>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</si>
  <si>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</si>
  <si>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</si>
  <si>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</si>
  <si>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</si>
  <si>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</si>
  <si>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</si>
  <si>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</si>
  <si>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</si>
  <si>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</si>
  <si>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</si>
  <si>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</si>
  <si>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</si>
  <si>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</si>
  <si>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</si>
  <si>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</si>
  <si>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</si>
  <si>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</si>
  <si>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</si>
  <si>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</si>
  <si>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</si>
  <si>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</si>
  <si>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</si>
  <si>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</si>
  <si>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</si>
  <si>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</si>
  <si>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</si>
  <si>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</si>
  <si>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</si>
  <si>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</si>
  <si>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</si>
  <si>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</si>
  <si>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</si>
  <si>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</si>
  <si>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</si>
  <si>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</si>
  <si>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</si>
  <si>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</si>
  <si>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</si>
  <si>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</si>
  <si>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</si>
  <si>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</si>
  <si>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</si>
  <si>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</si>
  <si>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</si>
  <si>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</si>
  <si>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</si>
  <si>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</si>
  <si>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</si>
  <si>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</si>
  <si>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</si>
  <si>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</si>
  <si>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</si>
  <si>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</si>
  <si>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</si>
  <si>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</si>
  <si>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</si>
  <si>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</si>
  <si>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</si>
  <si>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</si>
  <si>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</si>
  <si>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</si>
  <si>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</si>
  <si>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</si>
  <si>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</si>
  <si>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</si>
  <si>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</si>
  <si>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</si>
  <si>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</si>
  <si>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</si>
  <si>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</si>
  <si>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</si>
  <si>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</si>
  <si>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</si>
  <si>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</si>
  <si>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</si>
  <si>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</si>
  <si>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</si>
  <si>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</si>
  <si>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</si>
  <si>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</si>
  <si>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</si>
  <si>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</si>
  <si>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</si>
  <si>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</si>
  <si>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</si>
  <si>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</si>
  <si>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</si>
  <si>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</si>
  <si>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</si>
  <si>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</si>
  <si>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</si>
  <si>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</si>
  <si>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</si>
  <si>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</si>
  <si>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</si>
  <si>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</si>
  <si>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</si>
  <si>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</si>
  <si>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</si>
  <si>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</si>
  <si>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</si>
  <si>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</si>
  <si>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</si>
  <si>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</si>
  <si>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</si>
  <si>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</si>
  <si>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</si>
  <si>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</si>
  <si>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</si>
  <si>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</si>
  <si>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</si>
  <si>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</si>
  <si>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</si>
  <si>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</si>
  <si>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</si>
  <si>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</si>
  <si>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</si>
  <si>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</si>
  <si>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</si>
  <si>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</si>
  <si>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</si>
  <si>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</si>
  <si>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</si>
  <si>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</si>
  <si>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</si>
  <si>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</si>
  <si>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</si>
  <si>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</si>
  <si>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</si>
  <si>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</si>
  <si>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</si>
  <si>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</si>
  <si>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</si>
  <si>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</si>
  <si>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</si>
  <si>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</si>
  <si>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</si>
  <si>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</si>
  <si>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</si>
  <si>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</si>
  <si>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</si>
  <si>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</si>
  <si>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</si>
  <si>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</si>
  <si>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</si>
  <si>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</si>
  <si>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</si>
  <si>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</si>
  <si>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</si>
  <si>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</si>
  <si>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</si>
  <si>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</si>
  <si>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</si>
  <si>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</si>
  <si>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</si>
  <si>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</si>
  <si>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</si>
  <si>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</si>
  <si>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</si>
  <si>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</si>
  <si>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</si>
  <si>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</si>
  <si>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</si>
  <si>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</si>
  <si>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</si>
  <si>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</si>
  <si>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</si>
  <si>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</si>
  <si>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</si>
  <si>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</si>
  <si>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</si>
  <si>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</si>
  <si>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</si>
  <si>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</si>
  <si>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</si>
  <si>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</si>
  <si>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</si>
  <si>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</si>
  <si>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</si>
  <si>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</si>
  <si>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</si>
  <si>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</si>
  <si>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</si>
  <si>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</si>
  <si>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</si>
  <si>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</si>
  <si>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</si>
  <si>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</si>
  <si>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</si>
  <si>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</si>
  <si>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</si>
  <si>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</si>
  <si>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</si>
  <si>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</si>
  <si>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</si>
  <si>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</si>
  <si>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</si>
  <si>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</si>
  <si>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</si>
  <si>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</si>
  <si>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</si>
  <si>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</si>
  <si>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</si>
  <si>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</si>
  <si>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</si>
  <si>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</si>
  <si>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</si>
  <si>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</si>
  <si>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</si>
  <si>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</si>
  <si>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</si>
  <si>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</si>
  <si>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</si>
  <si>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</si>
  <si>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</si>
  <si>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</si>
  <si>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</si>
  <si>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</si>
  <si>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</si>
  <si>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</si>
  <si>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</si>
  <si>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</si>
  <si>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</si>
  <si>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</si>
  <si>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</si>
  <si>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</si>
  <si>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</si>
  <si>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</si>
  <si>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</si>
  <si>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</si>
  <si>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</si>
  <si>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</si>
  <si>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</si>
  <si>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</si>
  <si>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</si>
  <si>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</si>
  <si>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</si>
  <si>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</si>
  <si>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</si>
  <si>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</si>
  <si>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</si>
  <si>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</si>
  <si>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</si>
  <si>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</si>
  <si>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</si>
  <si>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</si>
  <si>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</si>
  <si>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</si>
  <si>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</si>
  <si>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</si>
  <si>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</si>
  <si>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</si>
  <si>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</si>
  <si>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</si>
  <si>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</si>
  <si>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</si>
  <si>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</si>
  <si>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</si>
  <si>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</si>
  <si>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</si>
  <si>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</si>
  <si>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</si>
  <si>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</si>
  <si>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</si>
  <si>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</si>
  <si>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</si>
  <si>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</si>
  <si>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</si>
  <si>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</si>
  <si>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</si>
  <si>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</si>
  <si>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</si>
  <si>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</si>
  <si>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</si>
  <si>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</si>
  <si>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</si>
  <si>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</si>
  <si>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</si>
  <si>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</si>
  <si>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</si>
  <si>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</si>
  <si>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</si>
  <si>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</si>
  <si>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</si>
  <si>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</si>
  <si>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</si>
  <si>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</si>
  <si>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</si>
  <si>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</si>
  <si>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</si>
  <si>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</si>
  <si>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</si>
  <si>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</si>
  <si>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</si>
  <si>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</si>
  <si>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</si>
  <si>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</si>
  <si>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</si>
  <si>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</si>
  <si>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</si>
  <si>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</si>
  <si>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</si>
  <si>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</si>
  <si>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</si>
  <si>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</si>
  <si>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</si>
  <si>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</si>
  <si>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</si>
  <si>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</si>
  <si>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</si>
  <si>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</si>
  <si>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</si>
  <si>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</si>
  <si>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</si>
  <si>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</si>
  <si>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</si>
  <si>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</si>
  <si>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</si>
  <si>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</si>
  <si>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</si>
  <si>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</si>
  <si>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</si>
  <si>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</si>
  <si>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</si>
  <si>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</si>
  <si>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</si>
  <si>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</si>
  <si>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</si>
  <si>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</si>
  <si>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</si>
  <si>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</si>
  <si>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</si>
  <si>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</si>
  <si>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</si>
  <si>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</si>
  <si>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</si>
  <si>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</si>
  <si>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</si>
  <si>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</si>
  <si>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</si>
  <si>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</si>
  <si>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</si>
  <si>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</si>
  <si>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</si>
  <si>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</si>
  <si>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</si>
  <si>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</si>
  <si>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</si>
  <si>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</si>
  <si>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</si>
  <si>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</si>
  <si>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</si>
  <si>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</si>
  <si>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</si>
  <si>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</si>
  <si>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</si>
  <si>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</si>
  <si>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</si>
  <si>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</si>
  <si>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</si>
  <si>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</si>
  <si>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</si>
  <si>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</si>
  <si>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</si>
  <si>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</si>
  <si>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</si>
  <si>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</si>
  <si>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</si>
  <si>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</si>
  <si>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</si>
  <si>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</si>
  <si>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</si>
  <si>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</si>
  <si>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</si>
  <si>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</si>
  <si>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</si>
  <si>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</si>
  <si>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</si>
  <si>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</si>
  <si>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</si>
  <si>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</si>
  <si>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</si>
  <si>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</si>
  <si>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</si>
  <si>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</si>
  <si>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</si>
  <si>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</si>
  <si>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</si>
  <si>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</si>
  <si>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</si>
  <si>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</si>
  <si>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</si>
  <si>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</si>
  <si>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</si>
  <si>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</si>
  <si>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</si>
  <si>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</si>
  <si>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</si>
  <si>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</si>
  <si>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</si>
  <si>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</si>
  <si>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</si>
  <si>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</si>
  <si>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</si>
  <si>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</si>
  <si>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</si>
  <si>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</si>
  <si>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</si>
  <si>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</si>
  <si>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</si>
  <si>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</si>
  <si>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</si>
  <si>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</si>
  <si>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</si>
  <si>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</si>
  <si>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</si>
  <si>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</si>
  <si>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</si>
  <si>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</si>
  <si>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</si>
  <si>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</si>
  <si>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</si>
  <si>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</si>
  <si>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</si>
  <si>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</si>
  <si>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</si>
  <si>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</si>
  <si>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</si>
  <si>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</si>
  <si>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</si>
  <si>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</si>
  <si>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</si>
  <si>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</si>
  <si>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</si>
  <si>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</si>
  <si>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</si>
  <si>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</si>
  <si>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</si>
  <si>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</si>
  <si>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</si>
  <si>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</si>
  <si>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</si>
  <si>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</si>
  <si>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</si>
  <si>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</si>
  <si>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</si>
  <si>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</si>
  <si>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</si>
  <si>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</si>
  <si>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</si>
  <si>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</si>
  <si>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</si>
  <si>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</si>
  <si>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</si>
  <si>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</si>
  <si>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</si>
  <si>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</si>
  <si>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</si>
  <si>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</si>
  <si>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</si>
  <si>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</si>
  <si>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</si>
  <si>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</si>
  <si>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</si>
  <si>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</si>
  <si>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</si>
  <si>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</si>
  <si>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</si>
  <si>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</si>
  <si>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</si>
  <si>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</si>
  <si>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</si>
  <si>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</si>
  <si>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</si>
  <si>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</si>
  <si>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</si>
  <si>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</si>
  <si>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</si>
  <si>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</si>
  <si>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</si>
  <si>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</si>
  <si>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</si>
  <si>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</si>
  <si>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</si>
  <si>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</si>
  <si>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</si>
  <si>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</si>
  <si>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</si>
  <si>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</si>
  <si>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</si>
  <si>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</si>
  <si>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</si>
  <si>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</si>
  <si>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</si>
  <si>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</si>
  <si>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</si>
  <si>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</si>
  <si>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</si>
  <si>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</si>
  <si>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</si>
  <si>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</si>
  <si>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</si>
  <si>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</si>
  <si>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</si>
  <si>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</si>
  <si>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</si>
  <si>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</si>
  <si>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</si>
  <si>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</si>
  <si>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</si>
  <si>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</si>
  <si>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</si>
  <si>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</si>
  <si>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</si>
  <si>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</si>
  <si>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</si>
  <si>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</si>
  <si>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</si>
  <si>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</si>
  <si>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</si>
  <si>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</si>
  <si>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</si>
  <si>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</si>
  <si>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</si>
  <si>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</si>
  <si>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</si>
  <si>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</si>
  <si>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</si>
  <si>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</si>
  <si>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</si>
  <si>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</si>
  <si>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</si>
  <si>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</si>
  <si>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</si>
  <si>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</si>
  <si>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</si>
  <si>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</si>
  <si>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</si>
  <si>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</si>
  <si>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</si>
  <si>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</si>
  <si>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</si>
  <si>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</si>
  <si>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</si>
  <si>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</si>
  <si>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</si>
  <si>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</si>
  <si>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</si>
  <si>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</si>
  <si>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</si>
  <si>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</si>
  <si>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</si>
  <si>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</si>
  <si>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</si>
  <si>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</si>
  <si>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</si>
  <si>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</si>
  <si>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</si>
  <si>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</si>
  <si>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</si>
  <si>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</si>
  <si>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</si>
  <si>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</si>
  <si>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</si>
  <si>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</si>
  <si>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</si>
  <si>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</si>
  <si>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</si>
  <si>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</si>
  <si>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</si>
  <si>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</si>
  <si>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</si>
  <si>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</si>
  <si>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</si>
  <si>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</si>
  <si>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</si>
  <si>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</si>
  <si>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</si>
  <si>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</si>
  <si>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</si>
  <si>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</si>
  <si>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</si>
  <si>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</si>
  <si>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</si>
  <si>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</si>
  <si>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</si>
  <si>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</si>
  <si>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</si>
  <si>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</si>
  <si>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</si>
  <si>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</si>
  <si>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</si>
  <si>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</si>
  <si>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</si>
  <si>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</si>
  <si>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</si>
  <si>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</si>
  <si>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</si>
  <si>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</si>
  <si>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</si>
  <si>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</si>
  <si>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</si>
  <si>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</si>
  <si>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</si>
  <si>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</si>
  <si>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</si>
  <si>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</si>
  <si>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</si>
  <si>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</si>
  <si>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</si>
  <si>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</si>
  <si>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</si>
  <si>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</si>
  <si>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</si>
  <si>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</si>
  <si>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</si>
  <si>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</si>
  <si>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</si>
  <si>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</si>
  <si>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</si>
  <si>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</si>
  <si>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</si>
  <si>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</si>
  <si>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</si>
  <si>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</si>
  <si>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</si>
  <si>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</si>
  <si>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</si>
  <si>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</si>
  <si>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</si>
  <si>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</si>
  <si>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</si>
  <si>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</si>
  <si>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</si>
  <si>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</si>
  <si>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</si>
  <si>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</si>
  <si>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</si>
  <si>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</si>
  <si>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</si>
  <si>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</si>
  <si>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</si>
  <si>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</si>
  <si>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</si>
  <si>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</si>
  <si>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</si>
  <si>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</si>
  <si>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</si>
  <si>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</si>
  <si>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</si>
  <si>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</si>
  <si>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</si>
  <si>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</si>
  <si>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</si>
  <si>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</si>
  <si>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</si>
  <si>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</si>
  <si>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</si>
  <si>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</si>
  <si>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</si>
  <si>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</si>
  <si>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</si>
  <si>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</si>
  <si>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</si>
  <si>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</si>
  <si>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</si>
  <si>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</si>
  <si>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</si>
  <si>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</si>
  <si>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</si>
  <si>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</si>
  <si>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</si>
  <si>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</si>
  <si>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</si>
  <si>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</si>
  <si>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</si>
  <si>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</si>
  <si>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</si>
  <si>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</si>
  <si>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</si>
  <si>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</si>
  <si>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</si>
  <si>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</si>
  <si>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</si>
  <si>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</si>
  <si>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</si>
  <si>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</si>
  <si>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</si>
  <si>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</si>
  <si>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</si>
  <si>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</si>
  <si>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</si>
  <si>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</si>
  <si>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</si>
  <si>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</si>
  <si>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</si>
  <si>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</si>
  <si>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</si>
  <si>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</si>
  <si>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</si>
  <si>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</si>
  <si>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</si>
  <si>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</si>
  <si>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</si>
  <si>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</si>
  <si>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</si>
  <si>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</si>
  <si>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</si>
  <si>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</si>
  <si>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</si>
  <si>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</si>
  <si>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</si>
  <si>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</si>
  <si>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</si>
  <si>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</si>
  <si>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</si>
  <si>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</si>
  <si>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</si>
  <si>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</si>
  <si>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</si>
  <si>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</si>
  <si>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</si>
  <si>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</si>
  <si>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</si>
  <si>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</si>
  <si>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</si>
  <si>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</si>
  <si>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</si>
  <si>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</si>
  <si>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</si>
  <si>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</si>
  <si>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</si>
  <si>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</si>
  <si>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</si>
  <si>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</si>
  <si>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</si>
  <si>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</si>
  <si>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</si>
  <si>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</si>
  <si>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</si>
  <si>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</si>
  <si>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</si>
  <si>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</si>
  <si>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</si>
  <si>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</si>
  <si>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</si>
  <si>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</si>
  <si>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</si>
  <si>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</si>
  <si>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</si>
  <si>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</si>
  <si>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</si>
  <si>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</si>
  <si>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</si>
  <si>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</si>
  <si>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</si>
  <si>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</si>
  <si>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</si>
  <si>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</si>
  <si>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</si>
  <si>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</si>
  <si>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</si>
  <si>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</si>
  <si>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</si>
  <si>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</si>
  <si>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</si>
  <si>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</si>
  <si>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</si>
  <si>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</si>
  <si>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</si>
  <si>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</si>
  <si>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</si>
  <si>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</si>
  <si>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</si>
  <si>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</si>
  <si>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</si>
  <si>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</si>
  <si>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</si>
  <si>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</si>
  <si>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</si>
  <si>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</si>
  <si>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</si>
  <si>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</si>
  <si>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</si>
  <si>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</si>
  <si>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</si>
  <si>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</si>
  <si>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</si>
  <si>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</si>
  <si>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</si>
  <si>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</si>
  <si>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</si>
  <si>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</si>
  <si>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</si>
  <si>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</si>
  <si>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</si>
  <si>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</si>
  <si>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</si>
  <si>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</si>
  <si>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</si>
  <si>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</si>
  <si>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</si>
  <si>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</si>
  <si>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</si>
  <si>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</si>
  <si>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</si>
  <si>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</si>
  <si>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</si>
  <si>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</si>
  <si>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</si>
  <si>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</si>
  <si>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</si>
  <si>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</si>
  <si>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</si>
  <si>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</si>
  <si>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</si>
  <si>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</si>
  <si>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</si>
  <si>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</si>
  <si>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</si>
  <si>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</si>
  <si>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</si>
  <si>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</si>
  <si>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</si>
  <si>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</si>
  <si>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</si>
  <si>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</si>
  <si>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</si>
  <si>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</si>
  <si>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</si>
  <si>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</si>
  <si>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</si>
  <si>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</si>
  <si>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</si>
  <si>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</si>
  <si>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</si>
  <si>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</si>
  <si>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</si>
  <si>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</si>
  <si>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</si>
  <si>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</si>
  <si>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</si>
  <si>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</si>
  <si>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</si>
  <si>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</si>
  <si>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</si>
  <si>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</si>
  <si>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</si>
  <si>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</si>
  <si>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</si>
  <si>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</si>
  <si>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</si>
  <si>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</si>
  <si>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</si>
  <si>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</si>
  <si>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</si>
  <si>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</si>
  <si>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</si>
  <si>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</si>
  <si>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</si>
  <si>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</si>
  <si>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</si>
  <si>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</si>
  <si>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</si>
  <si>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</si>
  <si>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</si>
  <si>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</si>
  <si>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</si>
  <si>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</si>
  <si>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</si>
  <si>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</si>
  <si>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</si>
  <si>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</si>
  <si>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</si>
  <si>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</si>
  <si>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</si>
  <si>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</si>
  <si>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</si>
  <si>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</si>
  <si>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</si>
  <si>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</si>
  <si>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</si>
  <si>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</si>
  <si>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</si>
  <si>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</si>
  <si>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</si>
  <si>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</si>
  <si>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</si>
  <si>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</si>
  <si>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</si>
  <si>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</si>
  <si>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</si>
  <si>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</si>
  <si>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</si>
  <si>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</si>
  <si>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</si>
  <si>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</si>
  <si>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</si>
  <si>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</si>
  <si>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</si>
  <si>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</si>
  <si>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</si>
  <si>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</si>
  <si>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</si>
  <si>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</si>
  <si>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</si>
  <si>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</si>
  <si>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</si>
  <si>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</si>
  <si>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</si>
  <si>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</si>
  <si>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</si>
  <si>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</si>
  <si>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</si>
  <si>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</si>
  <si>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</si>
  <si>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</si>
  <si>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</si>
  <si>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</si>
  <si>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</si>
  <si>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</si>
  <si>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</si>
  <si>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</si>
  <si>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</si>
  <si>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</si>
  <si>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</si>
  <si>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</si>
  <si>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</si>
  <si>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</si>
  <si>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</si>
  <si>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</si>
  <si>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</si>
  <si>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</si>
  <si>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</si>
  <si>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</si>
  <si>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</si>
  <si>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</si>
  <si>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</si>
  <si>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</si>
  <si>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</si>
  <si>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</si>
  <si>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</si>
  <si>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</si>
  <si>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</si>
  <si>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</si>
  <si>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</si>
  <si>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</si>
  <si>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</si>
  <si>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</si>
  <si>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</si>
  <si>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</si>
  <si>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</si>
  <si>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</si>
  <si>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</si>
  <si>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</si>
  <si>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</si>
  <si>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</si>
  <si>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</si>
  <si>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</si>
  <si>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</si>
  <si>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</si>
  <si>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</si>
  <si>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</si>
  <si>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</si>
  <si>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</si>
  <si>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</si>
  <si>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</si>
  <si>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</si>
  <si>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</si>
  <si>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</si>
  <si>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</si>
  <si>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</si>
  <si>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</si>
  <si>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</si>
  <si>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</si>
  <si>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</si>
  <si>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</si>
  <si>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</si>
  <si>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</si>
  <si>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</si>
  <si>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</si>
  <si>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</si>
  <si>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</si>
  <si>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</si>
  <si>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</si>
  <si>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</si>
  <si>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</si>
  <si>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</si>
  <si>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</si>
  <si>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</si>
  <si>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</si>
  <si>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</si>
  <si>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</si>
  <si>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</si>
  <si>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</si>
  <si>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</si>
  <si>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</si>
  <si>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</si>
  <si>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</si>
  <si>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</si>
  <si>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</si>
  <si>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</si>
  <si>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</si>
  <si>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</si>
  <si>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</si>
  <si>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</si>
  <si>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</si>
  <si>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</si>
  <si>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</si>
  <si>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</si>
  <si>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</si>
  <si>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</si>
  <si>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</si>
  <si>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</si>
  <si>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</si>
  <si>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</si>
  <si>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</si>
  <si>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</si>
  <si>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</si>
  <si>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</si>
  <si>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</si>
  <si>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</si>
  <si>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</si>
  <si>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</si>
  <si>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</si>
  <si>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</si>
  <si>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</si>
  <si>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</si>
  <si>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</si>
  <si>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</si>
  <si>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</si>
  <si>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</si>
  <si>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</si>
  <si>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</si>
  <si>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</si>
  <si>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</si>
  <si>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</si>
  <si>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</si>
  <si>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</si>
  <si>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</si>
  <si>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</si>
  <si>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</si>
  <si>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</si>
  <si>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</si>
  <si>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</si>
  <si>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</si>
  <si>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</si>
  <si>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</si>
  <si>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</si>
  <si>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</si>
  <si>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</si>
  <si>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</si>
  <si>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</si>
  <si>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</si>
  <si>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</si>
  <si>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</si>
  <si>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</si>
  <si>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</si>
  <si>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</si>
  <si>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</si>
  <si>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</si>
  <si>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</si>
  <si>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</si>
  <si>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</si>
  <si>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</si>
  <si>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</si>
  <si>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</si>
  <si>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</si>
  <si>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</si>
  <si>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</si>
  <si>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</si>
  <si>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</si>
  <si>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</si>
  <si>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</si>
  <si>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</si>
  <si>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</si>
  <si>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</si>
  <si>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</si>
  <si>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</si>
  <si>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</si>
  <si>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</si>
  <si>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</si>
  <si>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</si>
  <si>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</si>
  <si>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</si>
  <si>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</si>
  <si>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</si>
  <si>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</si>
  <si>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</si>
  <si>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</si>
  <si>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</si>
  <si>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</si>
  <si>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</si>
  <si>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</si>
  <si>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</si>
  <si>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</si>
  <si>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</si>
  <si>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</si>
  <si>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</si>
  <si>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</si>
  <si>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</si>
  <si>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</si>
  <si>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</si>
  <si>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</si>
  <si>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</si>
  <si>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</si>
  <si>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</si>
  <si>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</si>
  <si>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</si>
  <si>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</si>
  <si>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</si>
  <si>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</si>
  <si>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</si>
  <si>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</si>
  <si>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</si>
  <si>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</si>
  <si>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</si>
  <si>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</si>
  <si>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</si>
  <si>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</si>
  <si>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</si>
  <si>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</si>
  <si>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</si>
  <si>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</si>
  <si>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</si>
  <si>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</si>
  <si>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</si>
  <si>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</si>
  <si>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</si>
  <si>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</si>
  <si>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</si>
  <si>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</si>
  <si>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</si>
  <si>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</si>
  <si>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</si>
  <si>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</si>
  <si>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</si>
  <si>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</si>
  <si>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</si>
  <si>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</si>
  <si>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</si>
  <si>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</si>
  <si>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</si>
  <si>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</si>
  <si>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</si>
  <si>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</si>
  <si>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</si>
  <si>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</si>
  <si>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</si>
  <si>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</si>
  <si>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</si>
  <si>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</si>
  <si>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</si>
  <si>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</si>
  <si>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</si>
  <si>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</si>
  <si>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</si>
  <si>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</si>
  <si>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</si>
  <si>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</si>
  <si>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</si>
  <si>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</si>
  <si>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</si>
  <si>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</si>
  <si>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</si>
  <si>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</si>
  <si>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</si>
  <si>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</si>
  <si>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</si>
  <si>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</si>
  <si>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</si>
  <si>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</si>
  <si>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</si>
  <si>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</si>
  <si>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</si>
  <si>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</si>
  <si>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</si>
  <si>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</si>
  <si>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</si>
  <si>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</si>
  <si>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</si>
  <si>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</si>
  <si>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</si>
  <si>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</si>
  <si>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</si>
  <si>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</si>
  <si>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</si>
  <si>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</si>
  <si>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</si>
  <si>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</si>
  <si>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</si>
  <si>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</si>
  <si>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</si>
  <si>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</si>
  <si>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</si>
  <si>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</si>
  <si>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</si>
  <si>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</si>
  <si>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</si>
  <si>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</si>
  <si>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</si>
  <si>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</si>
  <si>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</si>
  <si>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</si>
  <si>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</si>
  <si>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</si>
  <si>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</si>
  <si>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</si>
  <si>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</si>
  <si>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</si>
  <si>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</si>
  <si>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</si>
  <si>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</si>
  <si>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</si>
  <si>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</si>
  <si>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</si>
  <si>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</si>
  <si>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</si>
  <si>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</si>
  <si>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</si>
  <si>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</si>
  <si>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</si>
  <si>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</si>
  <si>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</si>
  <si>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</si>
  <si>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</si>
  <si>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</si>
  <si>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</si>
  <si>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</si>
  <si>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</si>
  <si>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</si>
  <si>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</si>
  <si>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</si>
  <si>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</si>
  <si>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</si>
  <si>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</si>
  <si>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</si>
  <si>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</si>
  <si>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</si>
  <si>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</si>
  <si>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</si>
  <si>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</si>
  <si>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</si>
  <si>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</si>
  <si>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</si>
  <si>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</si>
  <si>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</si>
  <si>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</si>
  <si>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</si>
  <si>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</si>
  <si>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</si>
  <si>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</si>
  <si>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</si>
  <si>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</si>
  <si>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</si>
  <si>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</si>
  <si>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</si>
  <si>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</si>
  <si>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</si>
  <si>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</si>
  <si>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</si>
  <si>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</si>
  <si>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</si>
  <si>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</si>
  <si>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</si>
  <si>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</si>
  <si>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</si>
  <si>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</si>
  <si>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</si>
  <si>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</si>
  <si>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</si>
  <si>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</si>
  <si>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</si>
  <si>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</si>
  <si>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</si>
  <si>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</si>
  <si>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</si>
  <si>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</si>
  <si>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</si>
  <si>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</si>
  <si>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</si>
  <si>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</si>
  <si>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</si>
  <si>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</si>
  <si>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</si>
  <si>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</si>
  <si>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</si>
  <si>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</si>
  <si>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</si>
  <si>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</si>
  <si>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</si>
  <si>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</si>
  <si>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</si>
  <si>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</si>
  <si>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</si>
  <si>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</si>
  <si>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</si>
  <si>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</si>
  <si>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</si>
  <si>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</si>
  <si>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</si>
  <si>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</si>
  <si>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</si>
  <si>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</si>
  <si>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</si>
  <si>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</si>
  <si>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</si>
  <si>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</si>
  <si>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</si>
  <si>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</si>
  <si>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</si>
  <si>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</si>
  <si>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</si>
  <si>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</si>
  <si>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</si>
  <si>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</si>
  <si>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</si>
  <si>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</si>
  <si>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</si>
  <si>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</si>
  <si>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</si>
  <si>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</si>
  <si>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</si>
  <si>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</si>
  <si>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</si>
  <si>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</si>
  <si>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</si>
  <si>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</si>
  <si>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</si>
  <si>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</si>
  <si>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</si>
  <si>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</si>
  <si>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</si>
  <si>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</si>
  <si>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</si>
  <si>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</si>
  <si>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</si>
  <si>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</si>
  <si>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</si>
  <si>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</si>
  <si>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</si>
  <si>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</si>
  <si>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</si>
  <si>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</si>
  <si>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</si>
  <si>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</si>
  <si>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</si>
  <si>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</si>
  <si>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</si>
  <si>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</si>
  <si>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</si>
  <si>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</si>
  <si>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</si>
  <si>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</si>
  <si>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</si>
  <si>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</si>
  <si>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</si>
  <si>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</si>
  <si>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</si>
  <si>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</si>
  <si>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</si>
  <si>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</si>
  <si>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</si>
  <si>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</si>
  <si>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</si>
  <si>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</si>
  <si>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</si>
  <si>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</si>
  <si>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</si>
  <si>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</si>
  <si>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</si>
  <si>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</si>
  <si>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</si>
  <si>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</si>
  <si>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</si>
  <si>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</si>
  <si>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</si>
  <si>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</si>
  <si>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</si>
  <si>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</si>
  <si>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</si>
  <si>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</si>
  <si>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</si>
  <si>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</si>
  <si>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</si>
  <si>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</si>
  <si>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</si>
  <si>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</si>
  <si>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</si>
  <si>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</si>
  <si>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</si>
  <si>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</si>
  <si>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</si>
  <si>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</si>
  <si>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</si>
  <si>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</si>
  <si>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</si>
  <si>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</si>
  <si>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</si>
  <si>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</si>
  <si>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</si>
  <si>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</si>
  <si>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</si>
  <si>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</si>
  <si>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</si>
  <si>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</si>
  <si>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</si>
  <si>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</si>
  <si>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</si>
  <si>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</si>
  <si>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</si>
  <si>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</si>
  <si>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</si>
  <si>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</si>
  <si>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</si>
  <si>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</si>
  <si>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</si>
  <si>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</si>
  <si>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</si>
  <si>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</si>
  <si>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</si>
  <si>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</si>
  <si>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</si>
  <si>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</si>
  <si>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</si>
  <si>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</si>
  <si>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</si>
  <si>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</si>
  <si>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</si>
  <si>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</si>
  <si>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</si>
  <si>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</si>
  <si>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</si>
  <si>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</si>
  <si>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</si>
  <si>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</si>
  <si>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</si>
  <si>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</si>
  <si>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</si>
  <si>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</si>
  <si>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</si>
  <si>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</si>
  <si>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</si>
  <si>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</si>
  <si>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</si>
  <si>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</si>
  <si>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</si>
  <si>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</si>
  <si>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</si>
  <si>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</si>
  <si>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</si>
  <si>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</si>
  <si>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</si>
  <si>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</si>
  <si>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</si>
  <si>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</si>
  <si>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</si>
  <si>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</si>
  <si>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</si>
  <si>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</si>
  <si>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</si>
  <si>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</si>
  <si>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</si>
  <si>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</si>
  <si>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</si>
  <si>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</si>
  <si>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</si>
  <si>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</si>
  <si>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</si>
  <si>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</si>
  <si>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</si>
  <si>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</si>
  <si>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</si>
  <si>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</si>
  <si>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</si>
  <si>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</si>
  <si>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</si>
  <si>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</si>
  <si>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</si>
  <si>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</si>
  <si>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</si>
  <si>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</si>
  <si>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</si>
  <si>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</si>
  <si>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</si>
  <si>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</si>
  <si>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</si>
  <si>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</si>
  <si>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</si>
  <si>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</si>
  <si>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</si>
  <si>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</si>
  <si>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</si>
  <si>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</si>
  <si>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</si>
  <si>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</si>
  <si>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</si>
  <si>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</si>
  <si>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</si>
  <si>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</si>
  <si>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</si>
  <si>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</si>
  <si>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</si>
  <si>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</si>
  <si>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</si>
  <si>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</si>
  <si>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</si>
  <si>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</si>
  <si>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</si>
  <si>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</si>
  <si>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</si>
  <si>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</si>
  <si>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</si>
  <si>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</si>
  <si>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</si>
  <si>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</si>
  <si>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</si>
  <si>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</si>
  <si>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</si>
  <si>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</si>
  <si>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</si>
  <si>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</si>
  <si>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</si>
  <si>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</si>
  <si>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</si>
  <si>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</si>
  <si>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</si>
  <si>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</si>
  <si>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</si>
  <si>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</si>
  <si>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</si>
  <si>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</si>
  <si>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</si>
  <si>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</si>
  <si>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</si>
  <si>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</si>
  <si>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</si>
  <si>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</si>
  <si>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</si>
  <si>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</si>
  <si>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</si>
  <si>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</si>
  <si>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</si>
  <si>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</si>
  <si>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</si>
  <si>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</si>
  <si>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</si>
  <si>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</si>
  <si>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</si>
  <si>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</si>
  <si>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</si>
  <si>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</si>
  <si>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</si>
  <si>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</si>
  <si>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</si>
  <si>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</si>
  <si>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</si>
  <si>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</si>
  <si>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</si>
  <si>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</si>
  <si>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</si>
  <si>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</si>
  <si>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</si>
  <si>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</si>
  <si>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</si>
  <si>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</si>
  <si>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</si>
  <si>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</si>
  <si>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</si>
  <si>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</si>
  <si>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</si>
  <si>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</si>
  <si>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</si>
  <si>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</si>
  <si>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</si>
  <si>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</si>
  <si>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</si>
  <si>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</si>
  <si>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</si>
  <si>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</si>
  <si>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</si>
  <si>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</si>
  <si>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</si>
  <si>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</si>
  <si>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</si>
  <si>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</si>
  <si>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</si>
  <si>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</si>
  <si>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</si>
  <si>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</si>
  <si>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</si>
  <si>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</si>
  <si>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</si>
  <si>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</si>
  <si>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</si>
  <si>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</si>
  <si>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</si>
  <si>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</si>
  <si>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</si>
  <si>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</si>
  <si>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</si>
  <si>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</si>
  <si>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</si>
  <si>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</si>
  <si>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</si>
  <si>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</si>
  <si>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</si>
  <si>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</si>
  <si>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</si>
  <si>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</si>
  <si>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</si>
  <si>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</si>
  <si>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</si>
  <si>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</si>
  <si>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</si>
  <si>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</si>
  <si>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</si>
  <si>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</si>
  <si>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</si>
  <si>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</si>
  <si>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</si>
  <si>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</si>
  <si>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</si>
  <si>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</si>
  <si>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</si>
  <si>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</si>
  <si>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</si>
  <si>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</si>
  <si>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</si>
  <si>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</si>
  <si>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</si>
  <si>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</si>
  <si>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</si>
  <si>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</si>
  <si>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</si>
  <si>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</si>
  <si>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</si>
  <si>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</si>
  <si>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</si>
  <si>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</si>
  <si>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</si>
  <si>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</si>
  <si>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</si>
  <si>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</si>
  <si>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</si>
  <si>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</si>
  <si>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</si>
  <si>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</si>
  <si>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</si>
  <si>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</si>
  <si>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</si>
  <si>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</si>
  <si>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</si>
  <si>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</si>
  <si>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</si>
  <si>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</si>
  <si>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</si>
  <si>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</si>
  <si>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</si>
  <si>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</si>
  <si>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</si>
  <si>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</si>
  <si>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</si>
  <si>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</si>
  <si>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</si>
  <si>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</si>
  <si>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</si>
  <si>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</si>
  <si>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</si>
  <si>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</si>
  <si>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</si>
  <si>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</si>
  <si>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</si>
  <si>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</si>
  <si>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</si>
  <si>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</si>
  <si>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</si>
  <si>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</si>
  <si>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</si>
  <si>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</si>
  <si>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</si>
  <si>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</si>
  <si>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</si>
  <si>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</si>
  <si>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</si>
  <si>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</si>
  <si>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</si>
  <si>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</si>
  <si>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</si>
  <si>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</si>
  <si>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</si>
  <si>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</si>
  <si>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</si>
  <si>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</si>
  <si>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</si>
  <si>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</si>
  <si>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</si>
  <si>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</si>
  <si>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</si>
  <si>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</si>
  <si>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</si>
  <si>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</si>
  <si>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</si>
  <si>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</si>
  <si>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</si>
  <si>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</si>
  <si>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</si>
  <si>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</si>
  <si>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</si>
  <si>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</si>
  <si>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</si>
  <si>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</si>
  <si>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</si>
  <si>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</si>
  <si>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</si>
  <si>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</si>
  <si>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</si>
  <si>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</si>
  <si>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</si>
  <si>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</si>
  <si>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</si>
  <si>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</si>
  <si>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</si>
  <si>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</si>
  <si>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</si>
  <si>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</si>
  <si>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</si>
  <si>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</si>
  <si>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</si>
  <si>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</si>
  <si>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</si>
  <si>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</si>
  <si>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</si>
  <si>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</si>
  <si>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</si>
  <si>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</si>
  <si>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</si>
  <si>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</si>
  <si>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</si>
  <si>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</si>
  <si>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</si>
  <si>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</si>
  <si>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</si>
  <si>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</si>
  <si>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</si>
  <si>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</si>
  <si>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</si>
  <si>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</si>
  <si>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</si>
  <si>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</si>
  <si>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</si>
  <si>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</si>
  <si>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</si>
  <si>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</si>
  <si>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</si>
  <si>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</si>
  <si>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</si>
  <si>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</si>
  <si>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</si>
  <si>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</si>
  <si>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</si>
  <si>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</si>
  <si>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</si>
  <si>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</si>
  <si>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</si>
  <si>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</si>
  <si>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</si>
  <si>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</si>
  <si>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</si>
  <si>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</si>
  <si>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</si>
  <si>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</si>
  <si>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</si>
  <si>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</si>
  <si>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</si>
  <si>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</si>
  <si>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</si>
  <si>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</si>
  <si>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</si>
  <si>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</si>
  <si>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</si>
  <si>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</si>
  <si>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</si>
  <si>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</si>
  <si>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</si>
  <si>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</si>
  <si>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</si>
  <si>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</si>
  <si>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</si>
  <si>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</si>
  <si>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</si>
  <si>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</si>
  <si>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</si>
  <si>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</si>
  <si>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</si>
  <si>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</si>
  <si>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</si>
  <si>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</si>
  <si>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</si>
  <si>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</si>
  <si>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</si>
  <si>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</si>
  <si>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</si>
  <si>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</si>
  <si>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</si>
  <si>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</si>
  <si>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</si>
  <si>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</si>
  <si>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</si>
  <si>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</si>
  <si>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</si>
  <si>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</si>
  <si>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</si>
  <si>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</si>
  <si>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</si>
  <si>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</si>
  <si>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</si>
  <si>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</si>
  <si>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</si>
  <si>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</si>
  <si>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</si>
  <si>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</si>
  <si>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</si>
  <si>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</si>
  <si>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</si>
  <si>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</si>
  <si>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</si>
  <si>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</si>
  <si>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</si>
  <si>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</si>
  <si>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</si>
  <si>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</si>
  <si>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</si>
  <si>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</si>
  <si>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</si>
  <si>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</si>
  <si>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</si>
  <si>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</si>
  <si>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</si>
  <si>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</si>
  <si>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</si>
  <si>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</si>
  <si>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</si>
  <si>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</si>
  <si>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</si>
  <si>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</si>
  <si>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</si>
  <si>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</si>
  <si>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</si>
  <si>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</si>
  <si>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</si>
  <si>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</si>
  <si>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</si>
  <si>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</si>
  <si>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</si>
  <si>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</si>
  <si>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</si>
  <si>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</si>
  <si>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</si>
  <si>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</si>
  <si>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</si>
  <si>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</si>
  <si>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</si>
  <si>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</si>
  <si>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</si>
  <si>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</si>
  <si>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</si>
  <si>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</si>
  <si>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</si>
  <si>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</si>
  <si>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</si>
  <si>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</si>
  <si>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</si>
  <si>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</si>
  <si>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</si>
  <si>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</si>
  <si>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</si>
  <si>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</si>
  <si>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</si>
  <si>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</si>
  <si>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</si>
  <si>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</si>
  <si>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</si>
  <si>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</si>
  <si>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</si>
  <si>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</si>
  <si>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</si>
  <si>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</si>
  <si>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</si>
  <si>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</si>
  <si>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</si>
  <si>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</si>
  <si>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</si>
  <si>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</si>
  <si>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</si>
  <si>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</si>
  <si>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</si>
  <si>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</si>
  <si>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</si>
  <si>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</si>
  <si>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</si>
  <si>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</si>
  <si>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</si>
  <si>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</si>
  <si>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</si>
  <si>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</si>
  <si>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</si>
  <si>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</si>
  <si>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</si>
  <si>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</si>
  <si>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</si>
  <si>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</si>
  <si>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</si>
  <si>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</si>
  <si>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</si>
  <si>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</si>
  <si>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</si>
  <si>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</si>
  <si>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</si>
  <si>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</si>
  <si>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</si>
  <si>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</si>
  <si>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</si>
  <si>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</si>
  <si>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</si>
  <si>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</si>
  <si>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</si>
  <si>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</si>
  <si>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</si>
  <si>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</si>
  <si>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</si>
  <si>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</si>
  <si>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</si>
  <si>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</si>
  <si>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</si>
  <si>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</si>
  <si>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</si>
  <si>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</si>
  <si>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</si>
  <si>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</si>
  <si>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</si>
  <si>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</si>
  <si>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</si>
  <si>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</si>
  <si>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</si>
  <si>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</si>
  <si>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</si>
  <si>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</si>
  <si>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</si>
  <si>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</si>
  <si>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</si>
  <si>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</si>
  <si>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</si>
  <si>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</si>
  <si>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</si>
  <si>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</si>
  <si>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</si>
  <si>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</si>
  <si>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</si>
  <si>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</si>
  <si>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</si>
  <si>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</si>
  <si>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</si>
  <si>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</si>
  <si>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</si>
  <si>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</si>
  <si>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</si>
  <si>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</si>
  <si>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</si>
  <si>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</si>
  <si>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</si>
  <si>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</si>
  <si>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</si>
  <si>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</si>
  <si>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</si>
  <si>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</si>
  <si>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</si>
  <si>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</si>
  <si>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</si>
  <si>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</si>
  <si>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</si>
  <si>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</si>
  <si>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</si>
  <si>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</si>
  <si>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</si>
  <si>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</si>
  <si>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</si>
  <si>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</si>
  <si>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</si>
  <si>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</si>
  <si>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</si>
  <si>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</si>
  <si>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</si>
  <si>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</si>
  <si>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</si>
  <si>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</si>
  <si>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</si>
  <si>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</si>
  <si>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</si>
  <si>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</si>
  <si>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</si>
  <si>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</si>
  <si>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</si>
  <si>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</si>
  <si>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</si>
  <si>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</si>
  <si>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</si>
  <si>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</si>
  <si>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</si>
  <si>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</si>
  <si>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</si>
  <si>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</si>
  <si>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</si>
  <si>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</si>
  <si>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</si>
  <si>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</si>
  <si>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</si>
  <si>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</si>
  <si>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</si>
  <si>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</si>
  <si>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</si>
  <si>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</si>
  <si>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</si>
  <si>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</si>
  <si>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</si>
  <si>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</si>
  <si>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</si>
  <si>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</si>
  <si>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</si>
  <si>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</si>
  <si>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</si>
  <si>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</si>
  <si>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</si>
  <si>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</si>
  <si>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</si>
  <si>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</si>
  <si>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</si>
  <si>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</si>
  <si>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</si>
  <si>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</si>
  <si>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</si>
  <si>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</si>
  <si>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</si>
  <si>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</si>
  <si>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</si>
  <si>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</si>
  <si>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</si>
  <si>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</si>
  <si>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</si>
  <si>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</si>
  <si>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</si>
  <si>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</si>
  <si>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</si>
  <si>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</si>
  <si>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</si>
  <si>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</si>
  <si>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</si>
  <si>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</si>
  <si>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</si>
  <si>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</si>
  <si>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</si>
  <si>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</si>
  <si>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</si>
  <si>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</si>
  <si>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</si>
  <si>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</si>
  <si>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</si>
  <si>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</si>
  <si>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</si>
  <si>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</si>
  <si>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</si>
  <si>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</si>
  <si>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</si>
  <si>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</si>
  <si>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</si>
  <si>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</si>
  <si>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</si>
  <si>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</si>
  <si>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</si>
  <si>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</si>
  <si>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</si>
  <si>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</si>
  <si>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</si>
  <si>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</si>
  <si>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</si>
  <si>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</si>
  <si>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</si>
  <si>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</si>
  <si>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</si>
  <si>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</si>
  <si>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</si>
  <si>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</si>
  <si>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</si>
  <si>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</si>
  <si>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</si>
  <si>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</si>
  <si>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</si>
  <si>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</si>
  <si>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</si>
  <si>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</si>
  <si>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</si>
  <si>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</si>
  <si>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</si>
  <si>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</si>
  <si>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</si>
  <si>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</si>
  <si>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</si>
  <si>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</si>
  <si>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</si>
  <si>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</si>
  <si>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</si>
  <si>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</si>
  <si>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</si>
  <si>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</si>
  <si>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</si>
  <si>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</si>
  <si>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</si>
  <si>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</si>
  <si>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</si>
  <si>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</si>
  <si>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</si>
  <si>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</si>
  <si>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</si>
  <si>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</si>
  <si>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</si>
  <si>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</si>
  <si>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</si>
  <si>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</si>
  <si>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</si>
  <si>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</si>
  <si>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</si>
  <si>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</si>
  <si>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</si>
  <si>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</si>
  <si>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</si>
  <si>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</si>
  <si>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</si>
  <si>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</si>
  <si>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</si>
  <si>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</si>
  <si>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</si>
  <si>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</si>
  <si>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</si>
  <si>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</si>
  <si>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</si>
  <si>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</si>
  <si>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</si>
  <si>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</si>
  <si>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</si>
  <si>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</si>
  <si>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</si>
  <si>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</si>
  <si>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</si>
  <si>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</si>
  <si>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</si>
  <si>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</si>
  <si>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</si>
  <si>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</si>
  <si>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</si>
  <si>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</si>
  <si>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</si>
  <si>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</si>
  <si>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</si>
  <si>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</si>
  <si>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</si>
  <si>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</si>
  <si>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</si>
  <si>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</si>
  <si>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</si>
  <si>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</si>
  <si>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</si>
  <si>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</si>
  <si>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</si>
  <si>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</si>
  <si>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</si>
  <si>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</si>
  <si>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</si>
  <si>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</si>
  <si>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</si>
  <si>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</si>
  <si>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</si>
  <si>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</si>
  <si>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</si>
  <si>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</si>
  <si>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</si>
  <si>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</si>
  <si>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</si>
  <si>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</si>
  <si>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</si>
  <si>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</si>
  <si>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</si>
  <si>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</si>
  <si>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</si>
  <si>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</si>
  <si>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</si>
  <si>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</si>
  <si>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</si>
  <si>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</si>
  <si>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</si>
  <si>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</si>
  <si>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</si>
  <si>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</si>
  <si>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</si>
  <si>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</si>
  <si>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</si>
  <si>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</si>
  <si>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</si>
  <si>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</si>
  <si>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</si>
  <si>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</si>
  <si>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</si>
  <si>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</si>
  <si>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</si>
  <si>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</si>
  <si>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</si>
  <si>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</si>
  <si>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</si>
  <si>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</si>
  <si>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</si>
  <si>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</si>
  <si>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</si>
  <si>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</si>
  <si>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</si>
  <si>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</si>
  <si>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</si>
  <si>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</si>
  <si>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</si>
  <si>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</si>
  <si>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</si>
  <si>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</si>
  <si>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</si>
  <si>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</si>
  <si>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</si>
  <si>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</si>
  <si>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</si>
  <si>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</si>
  <si>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</si>
  <si>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</si>
  <si>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</si>
  <si>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</si>
  <si>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</si>
  <si>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</si>
  <si>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</si>
  <si>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</si>
  <si>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</si>
  <si>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</si>
  <si>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</si>
  <si>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</si>
  <si>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</si>
  <si>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</si>
  <si>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</si>
  <si>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</si>
  <si>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</si>
  <si>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</si>
  <si>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</si>
  <si>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</si>
  <si>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</si>
  <si>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</si>
  <si>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</si>
  <si>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</si>
  <si>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</si>
  <si>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</si>
  <si>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</si>
  <si>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</si>
  <si>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</si>
  <si>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</si>
  <si>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</si>
  <si>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</si>
  <si>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</si>
  <si>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</si>
  <si>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</si>
  <si>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</si>
  <si>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</si>
  <si>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</si>
  <si>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</si>
  <si>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</si>
  <si>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</si>
  <si>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</si>
  <si>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</si>
  <si>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</si>
  <si>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</si>
  <si>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</si>
  <si>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</si>
  <si>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</si>
  <si>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</si>
  <si>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</si>
  <si>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</si>
  <si>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</si>
  <si>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</si>
  <si>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</si>
  <si>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</si>
  <si>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</si>
  <si>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</si>
  <si>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</si>
  <si>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</si>
  <si>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</si>
  <si>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</si>
  <si>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</si>
  <si>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</si>
  <si>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</si>
  <si>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</si>
  <si>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</si>
  <si>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</si>
  <si>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</si>
  <si>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</si>
  <si>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</si>
  <si>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</si>
  <si>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</si>
  <si>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</si>
  <si>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</si>
  <si>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</si>
  <si>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</si>
  <si>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</si>
  <si>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</si>
  <si>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</si>
  <si>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</si>
  <si>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</si>
  <si>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</si>
  <si>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</si>
  <si>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</si>
  <si>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</si>
  <si>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</si>
  <si>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</si>
  <si>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</si>
  <si>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</si>
  <si>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</si>
  <si>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</si>
  <si>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</si>
  <si>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</si>
  <si>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</si>
  <si>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</si>
  <si>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</si>
  <si>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</si>
  <si>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</si>
  <si>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</si>
  <si>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</si>
  <si>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</si>
  <si>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</si>
  <si>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</si>
  <si>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</si>
  <si>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</si>
  <si>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</si>
  <si>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</si>
  <si>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</si>
  <si>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</si>
  <si>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</si>
  <si>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</si>
  <si>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</si>
  <si>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</si>
  <si>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</si>
  <si>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</si>
  <si>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</si>
  <si>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</si>
  <si>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</si>
  <si>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</si>
  <si>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</si>
  <si>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</si>
  <si>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</si>
  <si>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</si>
  <si>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</si>
  <si>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</si>
  <si>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</si>
  <si>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</si>
  <si>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</si>
  <si>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</si>
  <si>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</si>
  <si>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</si>
  <si>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</si>
  <si>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</si>
  <si>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</si>
  <si>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</si>
  <si>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</si>
  <si>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</si>
  <si>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</si>
  <si>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</si>
  <si>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</si>
  <si>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</si>
  <si>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</si>
  <si>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</si>
  <si>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</si>
  <si>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</si>
  <si>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</si>
  <si>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</si>
  <si>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</si>
  <si>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</si>
  <si>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</si>
  <si>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</si>
  <si>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</si>
  <si>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</si>
  <si>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</si>
  <si>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</si>
  <si>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</si>
  <si>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</si>
  <si>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</si>
  <si>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</si>
  <si>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</si>
  <si>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</si>
  <si>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</si>
  <si>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</si>
  <si>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</si>
  <si>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</si>
  <si>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</si>
  <si>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</si>
  <si>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</si>
  <si>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</si>
  <si>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</si>
  <si>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</si>
  <si>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</si>
  <si>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</si>
  <si>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</si>
  <si>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</si>
  <si>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</si>
  <si>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</si>
  <si>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</si>
  <si>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</si>
  <si>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</si>
  <si>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</si>
  <si>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</si>
  <si>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</si>
  <si>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</si>
  <si>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</si>
  <si>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</si>
  <si>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</si>
  <si>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</si>
  <si>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</si>
  <si>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</si>
  <si>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</si>
  <si>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</si>
  <si>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</si>
  <si>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</si>
  <si>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</si>
  <si>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</si>
  <si>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</si>
  <si>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</si>
  <si>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</si>
  <si>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</si>
  <si>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</si>
  <si>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</si>
  <si>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</si>
  <si>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</si>
  <si>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</si>
  <si>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</si>
  <si>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</si>
  <si>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</si>
  <si>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</si>
  <si>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</si>
  <si>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</si>
  <si>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</si>
  <si>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</si>
  <si>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</si>
  <si>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</si>
  <si>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</si>
  <si>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</si>
  <si>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</si>
  <si>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</si>
  <si>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</si>
  <si>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</si>
  <si>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</si>
  <si>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</si>
  <si>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</si>
  <si>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</si>
  <si>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</si>
  <si>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</si>
  <si>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</si>
  <si>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</si>
  <si>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</si>
  <si>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</si>
  <si>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</si>
  <si>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</si>
  <si>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</si>
  <si>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</si>
  <si>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</si>
  <si>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</si>
  <si>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</si>
  <si>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</si>
  <si>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</si>
  <si>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</si>
  <si>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</si>
  <si>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</si>
  <si>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</si>
  <si>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</si>
  <si>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</si>
  <si>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</si>
  <si>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</si>
  <si>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</si>
  <si>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</si>
  <si>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</si>
  <si>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</si>
  <si>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</si>
  <si>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</si>
  <si>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</si>
  <si>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</si>
  <si>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</si>
  <si>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</si>
  <si>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</si>
  <si>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</si>
  <si>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</si>
  <si>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</si>
  <si>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</si>
  <si>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</si>
  <si>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</si>
  <si>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</si>
  <si>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</si>
  <si>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</si>
  <si>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</si>
  <si>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</si>
  <si>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</si>
  <si>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</si>
  <si>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</si>
  <si>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</si>
  <si>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</si>
  <si>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</si>
  <si>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</si>
  <si>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</si>
  <si>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</si>
  <si>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</si>
  <si>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</si>
  <si>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</si>
  <si>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</si>
  <si>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</si>
  <si>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</si>
  <si>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</si>
  <si>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</si>
  <si>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</si>
  <si>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</si>
  <si>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</si>
  <si>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</si>
  <si>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</si>
  <si>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</si>
  <si>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</si>
  <si>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</si>
  <si>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</si>
  <si>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</si>
  <si>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</si>
  <si>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</si>
  <si>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</si>
  <si>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</si>
  <si>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</si>
  <si>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</si>
  <si>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</si>
  <si>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</si>
  <si>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</si>
  <si>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</si>
  <si>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</si>
  <si>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</si>
  <si>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</si>
  <si>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</si>
  <si>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</si>
  <si>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</si>
  <si>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</si>
  <si>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</si>
  <si>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</si>
  <si>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</si>
  <si>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</si>
  <si>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</si>
  <si>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</si>
  <si>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</si>
  <si>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</si>
  <si>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</si>
  <si>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</si>
  <si>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</si>
  <si>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</si>
  <si>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</si>
  <si>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</si>
  <si>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</si>
  <si>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</si>
  <si>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</si>
  <si>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</si>
  <si>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</si>
  <si>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</si>
  <si>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</si>
  <si>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</si>
  <si>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</si>
  <si>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</si>
  <si>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</si>
  <si>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</si>
  <si>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</si>
  <si>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</si>
  <si>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</si>
  <si>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</si>
  <si>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</si>
  <si>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</si>
  <si>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</si>
  <si>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</si>
  <si>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</si>
  <si>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</si>
  <si>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</si>
  <si>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</si>
  <si>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</si>
  <si>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</si>
  <si>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</si>
  <si>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</si>
  <si>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</si>
  <si>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</si>
  <si>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</si>
  <si>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</si>
  <si>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</si>
  <si>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</si>
  <si>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</si>
  <si>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</si>
  <si>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</si>
  <si>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</si>
  <si>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</si>
  <si>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</si>
  <si>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</si>
  <si>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</si>
  <si>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</si>
  <si>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</si>
  <si>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</si>
  <si>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</si>
  <si>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</si>
  <si>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</si>
  <si>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</si>
  <si>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</si>
  <si>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</si>
  <si>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</si>
  <si>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</si>
  <si>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</si>
  <si>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</si>
  <si>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</si>
  <si>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</si>
  <si>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</si>
  <si>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</si>
  <si>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</si>
  <si>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</si>
  <si>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</si>
  <si>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</si>
  <si>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</si>
  <si>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</si>
  <si>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</si>
  <si>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</si>
  <si>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</si>
  <si>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</si>
  <si>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</si>
  <si>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</si>
  <si>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</si>
  <si>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</si>
  <si>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</si>
  <si>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</si>
  <si>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</si>
  <si>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</si>
  <si>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</si>
  <si>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</si>
  <si>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</si>
  <si>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</si>
  <si>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</si>
  <si>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</si>
  <si>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</si>
  <si>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</si>
  <si>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</si>
  <si>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</si>
  <si>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</si>
  <si>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</si>
  <si>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</si>
  <si>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</si>
  <si>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</si>
  <si>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</si>
  <si>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</si>
  <si>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</si>
  <si>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</si>
  <si>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</si>
  <si>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</si>
  <si>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</si>
  <si>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</si>
  <si>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</si>
  <si>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</si>
  <si>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</si>
  <si>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</si>
  <si>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</si>
  <si>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</si>
  <si>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</si>
  <si>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</si>
  <si>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</si>
  <si>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</si>
  <si>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</si>
  <si>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</si>
  <si>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</si>
  <si>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</si>
  <si>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</si>
  <si>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</si>
  <si>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</si>
  <si>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</si>
  <si>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</si>
  <si>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</si>
  <si>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</si>
  <si>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</si>
  <si>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</si>
  <si>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</si>
  <si>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</si>
  <si>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</si>
  <si>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</si>
  <si>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</si>
  <si>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</si>
  <si>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</si>
  <si>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</si>
  <si>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</si>
  <si>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</si>
  <si>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</si>
  <si>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</si>
  <si>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</si>
  <si>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</si>
  <si>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</si>
  <si>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</si>
  <si>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</si>
  <si>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</si>
  <si>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</si>
  <si>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</si>
  <si>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</si>
  <si>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</si>
  <si>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</si>
  <si>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</si>
  <si>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</si>
  <si>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</si>
  <si>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</si>
  <si>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</si>
  <si>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</si>
  <si>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</si>
  <si>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</si>
  <si>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</si>
  <si>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</si>
  <si>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</si>
  <si>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</si>
  <si>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</si>
  <si>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</si>
  <si>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</si>
  <si>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</si>
  <si>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</si>
  <si>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</si>
  <si>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</si>
  <si>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</si>
  <si>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</si>
  <si>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</si>
  <si>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</si>
  <si>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</si>
  <si>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</si>
  <si>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</si>
  <si>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</si>
  <si>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</si>
  <si>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</si>
  <si>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</si>
  <si>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</si>
  <si>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</si>
  <si>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</si>
  <si>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</si>
  <si>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</si>
  <si>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</si>
  <si>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</si>
  <si>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</si>
  <si>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</si>
  <si>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</si>
  <si>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</si>
  <si>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</si>
  <si>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</si>
  <si>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</si>
  <si>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</si>
  <si>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</si>
  <si>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</si>
  <si>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</si>
  <si>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</si>
  <si>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</si>
  <si>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</si>
  <si>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</si>
  <si>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</si>
  <si>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</si>
  <si>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</si>
  <si>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</si>
  <si>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</si>
  <si>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</si>
  <si>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</si>
  <si>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</si>
  <si>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</si>
  <si>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</si>
  <si>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</si>
  <si>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</si>
  <si>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</si>
  <si>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</si>
  <si>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</si>
  <si>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</si>
  <si>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</si>
  <si>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</si>
  <si>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</si>
  <si>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</si>
  <si>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</si>
  <si>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</si>
  <si>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</si>
  <si>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</si>
  <si>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</si>
  <si>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</si>
  <si>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</si>
  <si>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</si>
  <si>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</si>
  <si>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</si>
  <si>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</si>
  <si>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</si>
  <si>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</si>
  <si>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</si>
  <si>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</si>
  <si>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</si>
  <si>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</si>
  <si>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</si>
  <si>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</si>
  <si>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</si>
  <si>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</si>
  <si>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</si>
  <si>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</si>
  <si>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</si>
  <si>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</si>
  <si>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</si>
  <si>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</si>
  <si>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</si>
  <si>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</si>
  <si>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</si>
  <si>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</si>
  <si>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</si>
  <si>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</si>
  <si>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</si>
  <si>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</si>
  <si>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</si>
  <si>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</si>
  <si>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</si>
  <si>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</si>
  <si>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</si>
  <si>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</si>
  <si>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</si>
  <si>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</si>
  <si>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</si>
  <si>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</si>
  <si>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</si>
  <si>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</si>
  <si>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</si>
  <si>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</si>
  <si>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</si>
  <si>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</si>
  <si>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</si>
  <si>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</si>
  <si>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</si>
  <si>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</si>
  <si>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</si>
  <si>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</si>
  <si>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</si>
  <si>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</si>
  <si>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</si>
  <si>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</si>
  <si>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</si>
  <si>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</si>
  <si>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</si>
  <si>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</si>
  <si>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</si>
  <si>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</si>
  <si>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</si>
  <si>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</si>
  <si>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</si>
  <si>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</si>
  <si>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</si>
  <si>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</si>
  <si>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</si>
  <si>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</si>
  <si>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</si>
  <si>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</si>
  <si>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</si>
  <si>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</si>
  <si>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</si>
  <si>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</si>
  <si>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</si>
  <si>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</si>
  <si>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</si>
  <si>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</si>
  <si>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</si>
  <si>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</si>
  <si>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</si>
  <si>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</si>
  <si>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</si>
  <si>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</si>
  <si>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</si>
  <si>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</si>
  <si>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</si>
  <si>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</si>
  <si>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</si>
  <si>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</si>
  <si>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</si>
  <si>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</si>
  <si>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</si>
  <si>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</si>
  <si>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</si>
  <si>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</si>
  <si>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</si>
  <si>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</si>
  <si>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</si>
  <si>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</si>
  <si>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</si>
  <si>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</si>
  <si>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</si>
  <si>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</si>
  <si>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</si>
  <si>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</si>
  <si>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</si>
  <si>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</si>
  <si>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</si>
  <si>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</si>
  <si>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</si>
  <si>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</si>
  <si>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</si>
  <si>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</si>
  <si>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</si>
  <si>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</si>
  <si>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</si>
  <si>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</si>
  <si>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</si>
  <si>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</si>
  <si>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</si>
  <si>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</si>
  <si>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</si>
  <si>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</si>
  <si>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</si>
  <si>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</si>
  <si>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</si>
  <si>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</si>
  <si>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</si>
  <si>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</si>
  <si>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</si>
  <si>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</si>
  <si>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</si>
  <si>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</si>
  <si>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</si>
  <si>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</si>
  <si>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</si>
  <si>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</si>
  <si>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</si>
  <si>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</si>
  <si>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</si>
  <si>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</si>
  <si>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</si>
  <si>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</si>
  <si>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</si>
  <si>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</si>
  <si>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</si>
  <si>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</si>
  <si>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</si>
  <si>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</si>
  <si>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</si>
  <si>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</si>
  <si>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</si>
  <si>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</si>
  <si>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</si>
  <si>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</si>
  <si>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</si>
  <si>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</si>
  <si>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</si>
  <si>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</si>
  <si>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</si>
  <si>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</si>
  <si>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</si>
  <si>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</si>
  <si>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</si>
  <si>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</si>
  <si>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</si>
  <si>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</si>
  <si>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</si>
  <si>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</si>
  <si>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</si>
  <si>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</si>
  <si>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</si>
  <si>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</si>
  <si>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</si>
  <si>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</si>
  <si>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</si>
  <si>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</si>
  <si>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</si>
  <si>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</si>
  <si>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</si>
  <si>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</si>
  <si>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</si>
  <si>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</si>
  <si>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</si>
  <si>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</si>
  <si>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</si>
  <si>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</si>
  <si>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</si>
  <si>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</si>
  <si>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</si>
  <si>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</si>
  <si>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</si>
  <si>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</si>
  <si>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</si>
  <si>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</si>
  <si>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</si>
  <si>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</si>
  <si>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</si>
  <si>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</si>
  <si>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</si>
  <si>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</si>
  <si>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</si>
  <si>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</si>
  <si>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</si>
  <si>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</si>
  <si>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</si>
  <si>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</si>
  <si>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</si>
  <si>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</si>
  <si>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</si>
  <si>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</si>
  <si>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</si>
  <si>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</si>
  <si>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</si>
  <si>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</si>
  <si>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</si>
  <si>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</si>
  <si>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</si>
  <si>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</si>
  <si>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</si>
  <si>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</si>
  <si>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</si>
  <si>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</si>
  <si>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</si>
  <si>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</si>
  <si>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</si>
  <si>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</si>
  <si>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</si>
  <si>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</si>
  <si>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</si>
  <si>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</si>
  <si>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</si>
  <si>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</si>
  <si>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</si>
  <si>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</si>
  <si>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</si>
  <si>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</si>
  <si>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</si>
  <si>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</si>
  <si>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</si>
  <si>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</si>
  <si>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</si>
  <si>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</si>
  <si>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</si>
  <si>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</si>
  <si>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</si>
  <si>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</si>
  <si>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</si>
  <si>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</si>
  <si>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</si>
  <si>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</si>
  <si>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</si>
  <si>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</si>
  <si>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</si>
  <si>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</si>
  <si>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</si>
  <si>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</si>
  <si>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</si>
  <si>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</si>
  <si>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</si>
  <si>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</si>
  <si>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</si>
  <si>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</si>
  <si>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</si>
  <si>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</si>
  <si>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</si>
  <si>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</si>
  <si>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</si>
  <si>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</si>
  <si>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</si>
  <si>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</si>
  <si>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</si>
  <si>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</si>
  <si>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</si>
  <si>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</si>
  <si>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</si>
  <si>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</si>
  <si>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</si>
  <si>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</si>
  <si>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</si>
  <si>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</si>
  <si>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</si>
  <si>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</si>
  <si>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</si>
  <si>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</si>
  <si>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</si>
  <si>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</si>
  <si>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</si>
  <si>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</si>
  <si>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</si>
  <si>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</si>
  <si>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</si>
  <si>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</si>
  <si>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</si>
  <si>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</si>
  <si>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</si>
  <si>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</si>
  <si>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</si>
  <si>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</si>
  <si>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</si>
  <si>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</si>
  <si>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</si>
  <si>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</si>
  <si>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</si>
  <si>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</si>
  <si>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</si>
  <si>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</si>
  <si>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</si>
  <si>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</si>
  <si>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</si>
  <si>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</si>
  <si>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</si>
  <si>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</si>
  <si>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</si>
  <si>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</si>
  <si>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</si>
  <si>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</si>
  <si>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</si>
  <si>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</si>
  <si>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</si>
  <si>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</si>
  <si>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</si>
  <si>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</si>
  <si>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</si>
  <si>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</si>
  <si>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</si>
  <si>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</si>
  <si>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</si>
  <si>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</si>
  <si>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</si>
  <si>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</si>
  <si>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</si>
  <si>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</si>
  <si>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</si>
  <si>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</si>
  <si>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</si>
  <si>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</si>
  <si>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</si>
  <si>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</si>
  <si>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</si>
  <si>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</si>
  <si>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</si>
  <si>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</si>
  <si>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</si>
  <si>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</si>
  <si>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</si>
  <si>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</si>
  <si>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</si>
  <si>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</si>
  <si>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</si>
  <si>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</si>
  <si>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</si>
  <si>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</si>
  <si>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</si>
  <si>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</si>
  <si>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</si>
  <si>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</si>
  <si>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</si>
  <si>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</si>
  <si>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</si>
  <si>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</si>
  <si>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</si>
  <si>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</si>
  <si>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</si>
  <si>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</si>
  <si>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</si>
  <si>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</si>
  <si>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</si>
  <si>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</si>
  <si>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</si>
  <si>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</si>
  <si>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</si>
  <si>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</si>
  <si>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</si>
  <si>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</si>
  <si>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</si>
  <si>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</si>
  <si>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</si>
  <si>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</si>
  <si>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</si>
  <si>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</si>
  <si>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</si>
  <si>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</si>
  <si>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</si>
  <si>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</si>
  <si>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</si>
  <si>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</si>
  <si>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</si>
  <si>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</si>
  <si>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</si>
  <si>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</si>
  <si>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</si>
  <si>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</si>
  <si>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</si>
  <si>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</si>
  <si>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</si>
  <si>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</si>
  <si>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</si>
  <si>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</si>
  <si>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</si>
  <si>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</si>
  <si>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</si>
  <si>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</si>
  <si>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</si>
  <si>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</si>
  <si>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</si>
  <si>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</si>
  <si>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</si>
  <si>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</si>
  <si>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</si>
  <si>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</si>
  <si>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</si>
  <si>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</si>
  <si>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</si>
  <si>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</si>
  <si>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</si>
  <si>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</si>
  <si>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</si>
  <si>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</si>
  <si>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</si>
  <si>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</si>
  <si>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</si>
  <si>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</si>
  <si>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</si>
  <si>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</si>
  <si>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</si>
  <si>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</si>
  <si>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</si>
  <si>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</si>
  <si>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</si>
  <si>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</si>
  <si>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</si>
  <si>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</si>
  <si>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</si>
  <si>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</si>
  <si>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</si>
  <si>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</si>
  <si>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</si>
  <si>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</si>
  <si>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</si>
  <si>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</si>
  <si>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</si>
  <si>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</si>
  <si>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</si>
  <si>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</si>
  <si>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</si>
  <si>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</si>
  <si>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</si>
  <si>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</si>
  <si>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</si>
  <si>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</si>
  <si>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</si>
  <si>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</si>
  <si>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</si>
  <si>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</si>
  <si>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</si>
  <si>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</si>
  <si>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</si>
  <si>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</si>
  <si>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</si>
  <si>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</si>
  <si>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</si>
  <si>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</si>
  <si>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</si>
  <si>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</si>
  <si>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</si>
  <si>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</si>
  <si>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</si>
  <si>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</si>
  <si>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</si>
  <si>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</si>
  <si>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</si>
  <si>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</si>
  <si>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</si>
  <si>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</si>
  <si>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</si>
  <si>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</si>
  <si>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</si>
  <si>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</si>
  <si>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</si>
  <si>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</si>
  <si>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</si>
  <si>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</si>
  <si>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</si>
  <si>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</si>
  <si>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</si>
  <si>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</si>
  <si>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</si>
  <si>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</si>
  <si>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</si>
  <si>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</si>
  <si>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</si>
  <si>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</si>
  <si>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</si>
  <si>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</si>
  <si>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</si>
  <si>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</si>
  <si>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</si>
  <si>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</si>
  <si>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</si>
  <si>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</si>
  <si>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</si>
  <si>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</si>
  <si>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</si>
  <si>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</si>
  <si>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</si>
  <si>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</si>
  <si>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</si>
  <si>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</si>
  <si>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</si>
  <si>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</si>
  <si>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</si>
  <si>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</si>
  <si>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</si>
  <si>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</si>
  <si>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</si>
  <si>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</si>
  <si>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</si>
  <si>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</si>
  <si>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</si>
  <si>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</si>
  <si>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</si>
  <si>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</si>
  <si>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</si>
  <si>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</si>
  <si>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</si>
  <si>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</si>
  <si>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</si>
  <si>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</si>
  <si>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</si>
  <si>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</si>
  <si>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</si>
  <si>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</si>
  <si>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</si>
  <si>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</si>
  <si>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</si>
  <si>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</si>
  <si>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</si>
  <si>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</si>
  <si>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</si>
  <si>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</si>
  <si>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</si>
  <si>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</si>
  <si>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</si>
  <si>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</si>
  <si>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</si>
  <si>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</si>
  <si>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</si>
  <si>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</si>
  <si>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</si>
  <si>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</si>
  <si>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</si>
  <si>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</si>
  <si>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</si>
  <si>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</si>
  <si>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</si>
  <si>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</si>
  <si>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</si>
  <si>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</si>
  <si>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</si>
  <si>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</si>
  <si>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</si>
  <si>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</si>
  <si>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</si>
  <si>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</si>
  <si>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</si>
  <si>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</si>
  <si>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</si>
  <si>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</si>
  <si>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</si>
  <si>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</si>
  <si>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</si>
  <si>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</si>
  <si>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</si>
  <si>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</si>
  <si>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</si>
  <si>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</si>
  <si>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</si>
  <si>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</si>
  <si>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</si>
  <si>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</si>
  <si>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</si>
  <si>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</si>
  <si>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</si>
  <si>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</si>
  <si>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</si>
  <si>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</si>
  <si>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</si>
  <si>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</si>
  <si>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</si>
  <si>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</si>
  <si>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</si>
  <si>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</si>
  <si>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</si>
  <si>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</si>
  <si>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</si>
  <si>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</si>
  <si>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</si>
  <si>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</si>
  <si>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</si>
  <si>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</si>
  <si>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</si>
  <si>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</si>
  <si>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</si>
  <si>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</si>
  <si>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</si>
  <si>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</si>
  <si>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</si>
  <si>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</si>
  <si>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</si>
  <si>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</si>
  <si>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</si>
  <si>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</si>
  <si>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</si>
  <si>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</si>
  <si>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</si>
  <si>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</si>
  <si>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</si>
  <si>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</si>
  <si>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</si>
  <si>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</si>
  <si>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</si>
  <si>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</si>
  <si>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</si>
  <si>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</si>
  <si>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</si>
  <si>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</si>
  <si>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</si>
  <si>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</si>
  <si>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</si>
  <si>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</si>
  <si>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</si>
  <si>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</si>
  <si>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</si>
  <si>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</si>
  <si>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</si>
  <si>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</si>
  <si>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</si>
  <si>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</si>
  <si>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</si>
  <si>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</si>
  <si>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</si>
  <si>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</si>
  <si>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</si>
  <si>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</si>
  <si>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</si>
  <si>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</si>
  <si>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</si>
  <si>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</si>
  <si>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</si>
  <si>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</si>
  <si>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</si>
  <si>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</si>
  <si>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</si>
  <si>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</si>
  <si>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</si>
  <si>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</si>
  <si>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</si>
  <si>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</si>
  <si>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</si>
  <si>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</si>
  <si>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</si>
  <si>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</si>
  <si>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</si>
  <si>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</si>
  <si>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</si>
  <si>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</si>
  <si>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</si>
  <si>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</si>
  <si>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</si>
  <si>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</si>
  <si>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</si>
  <si>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</si>
  <si>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</si>
  <si>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</si>
  <si>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</si>
  <si>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</si>
  <si>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</si>
  <si>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</si>
  <si>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</si>
  <si>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</si>
  <si>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</si>
  <si>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</si>
  <si>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</si>
  <si>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</si>
  <si>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</si>
  <si>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</si>
  <si>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</si>
  <si>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</si>
  <si>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</si>
  <si>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</si>
  <si>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</si>
  <si>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</si>
  <si>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</si>
  <si>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</si>
  <si>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</si>
  <si>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</si>
  <si>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</si>
  <si>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</si>
  <si>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</si>
  <si>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</si>
  <si>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</si>
  <si>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</si>
  <si>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</si>
  <si>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</si>
  <si>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</si>
  <si>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</si>
  <si>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</si>
  <si>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</si>
  <si>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</si>
  <si>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</si>
  <si>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</si>
  <si>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</si>
  <si>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</si>
  <si>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</si>
  <si>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</si>
  <si>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</si>
  <si>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</si>
  <si>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</si>
  <si>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</si>
  <si>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</si>
  <si>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</si>
  <si>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</si>
  <si>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</si>
  <si>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</si>
  <si>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</si>
  <si>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</si>
  <si>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</si>
  <si>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</si>
  <si>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</si>
  <si>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</si>
  <si>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</si>
  <si>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</si>
  <si>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</si>
  <si>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</si>
  <si>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</si>
  <si>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</si>
  <si>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</si>
  <si>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</si>
  <si>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</si>
  <si>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</si>
  <si>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</si>
  <si>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</si>
  <si>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</si>
  <si>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</si>
  <si>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</si>
  <si>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</si>
  <si>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</si>
  <si>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</si>
  <si>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</si>
  <si>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</si>
  <si>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</si>
  <si>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</si>
  <si>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</si>
  <si>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</si>
  <si>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</si>
  <si>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</si>
  <si>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</si>
  <si>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</si>
  <si>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</si>
  <si>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</si>
  <si>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</si>
  <si>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</si>
  <si>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</si>
  <si>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</si>
  <si>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</si>
  <si>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</si>
  <si>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</si>
  <si>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</si>
  <si>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</si>
  <si>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</si>
  <si>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</si>
  <si>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</si>
  <si>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</si>
  <si>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</si>
  <si>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</si>
  <si>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</si>
  <si>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</si>
  <si>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</si>
  <si>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</si>
  <si>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</si>
  <si>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</si>
  <si>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</si>
  <si>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</si>
  <si>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</si>
  <si>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</si>
  <si>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</si>
  <si>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</si>
  <si>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</si>
  <si>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</si>
  <si>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</si>
  <si>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</si>
  <si>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</si>
  <si>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</si>
  <si>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</si>
  <si>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</si>
  <si>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</si>
  <si>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</si>
  <si>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</si>
  <si>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</si>
  <si>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</si>
  <si>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</si>
  <si>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</si>
  <si>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</si>
  <si>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</si>
  <si>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</si>
  <si>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</si>
  <si>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</si>
  <si>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</si>
  <si>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</si>
  <si>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</si>
  <si>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</si>
  <si>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</si>
  <si>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</si>
  <si>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</si>
  <si>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</si>
  <si>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</si>
  <si>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</si>
  <si>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</si>
  <si>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</si>
  <si>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</si>
  <si>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</si>
  <si>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</si>
  <si>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</si>
  <si>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</si>
  <si>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</si>
  <si>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</si>
  <si>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</si>
  <si>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</si>
  <si>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</si>
  <si>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</si>
  <si>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</si>
  <si>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</si>
  <si>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</si>
  <si>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</si>
  <si>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</si>
  <si>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</si>
  <si>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</si>
  <si>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</si>
  <si>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</si>
  <si>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</si>
  <si>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</si>
  <si>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</si>
  <si>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</si>
  <si>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</si>
  <si>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</si>
  <si>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</si>
  <si>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</si>
  <si>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</si>
  <si>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</si>
  <si>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</si>
  <si>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</si>
  <si>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</si>
  <si>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</si>
  <si>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</si>
  <si>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</si>
  <si>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</si>
  <si>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</si>
  <si>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</si>
  <si>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</si>
  <si>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</si>
  <si>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</si>
  <si>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</si>
  <si>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</si>
  <si>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</si>
  <si>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</si>
  <si>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</si>
  <si>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</si>
  <si>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</si>
  <si>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</si>
  <si>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</si>
  <si>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</si>
  <si>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</si>
  <si>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</si>
  <si>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</si>
  <si>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</si>
  <si>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</si>
  <si>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</si>
  <si>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</si>
  <si>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</si>
  <si>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</si>
  <si>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</si>
  <si>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</si>
  <si>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</si>
  <si>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</si>
  <si>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</si>
  <si>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</si>
  <si>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</si>
  <si>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</si>
  <si>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</si>
  <si>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</si>
  <si>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</si>
  <si>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</si>
  <si>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</si>
  <si>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</si>
  <si>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</si>
  <si>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</si>
  <si>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</si>
  <si>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</si>
  <si>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</si>
  <si>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</si>
  <si>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</si>
  <si>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</si>
  <si>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</si>
  <si>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</si>
  <si>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</si>
  <si>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</si>
  <si>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</si>
  <si>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</si>
  <si>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</si>
  <si>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</si>
  <si>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</si>
  <si>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</si>
  <si>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</si>
  <si>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</si>
  <si>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</si>
  <si>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</si>
  <si>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</si>
  <si>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</si>
  <si>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</si>
  <si>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</si>
  <si>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</si>
  <si>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</si>
  <si>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</si>
  <si>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</si>
  <si>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</si>
  <si>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</si>
  <si>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</si>
  <si>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</si>
  <si>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</si>
  <si>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</si>
  <si>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</si>
  <si>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</si>
  <si>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</si>
  <si>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</si>
  <si>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</si>
  <si>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</si>
  <si>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</si>
  <si>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</si>
  <si>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</si>
  <si>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</si>
  <si>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</si>
  <si>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</si>
  <si>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</si>
  <si>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</si>
  <si>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</si>
  <si>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</si>
  <si>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</si>
  <si>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</si>
  <si>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</si>
  <si>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</si>
  <si>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</si>
  <si>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</si>
  <si>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</si>
  <si>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</si>
  <si>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</si>
  <si>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</si>
  <si>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</si>
  <si>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</si>
  <si>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</si>
  <si>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</si>
  <si>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</si>
  <si>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</si>
  <si>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</si>
  <si>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</si>
  <si>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</si>
  <si>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</si>
  <si>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</si>
  <si>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</si>
  <si>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</si>
  <si>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</si>
  <si>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</si>
  <si>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</si>
  <si>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</si>
  <si>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</si>
  <si>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</si>
  <si>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</si>
  <si>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</si>
  <si>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</si>
  <si>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</si>
  <si>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</si>
  <si>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</si>
  <si>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</si>
  <si>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</si>
  <si>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</si>
  <si>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</si>
  <si>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</si>
  <si>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</si>
  <si>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</si>
  <si>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</si>
  <si>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</si>
  <si>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</si>
  <si>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</si>
  <si>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</si>
  <si>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</si>
  <si>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</si>
  <si>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</si>
  <si>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</si>
  <si>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</si>
  <si>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</si>
  <si>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</si>
  <si>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</si>
  <si>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</si>
  <si>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</si>
  <si>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</si>
  <si>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</si>
  <si>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</si>
  <si>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</si>
  <si>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</si>
  <si>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</si>
  <si>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</si>
  <si>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</si>
  <si>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</si>
  <si>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</si>
  <si>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</si>
  <si>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</si>
  <si>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</si>
  <si>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</si>
  <si>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</si>
  <si>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</si>
  <si>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</si>
  <si>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</si>
  <si>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</si>
  <si>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</si>
  <si>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</si>
  <si>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</si>
  <si>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</si>
  <si>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</si>
  <si>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</si>
  <si>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</si>
  <si>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</si>
  <si>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</si>
  <si>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</si>
  <si>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</si>
  <si>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</si>
  <si>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</si>
  <si>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</si>
  <si>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</si>
  <si>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</si>
  <si>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</si>
  <si>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</si>
  <si>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</si>
  <si>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</si>
  <si>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</si>
  <si>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</si>
  <si>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</si>
  <si>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</si>
  <si>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</si>
  <si>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</si>
  <si>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</si>
  <si>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</si>
  <si>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</si>
  <si>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</si>
  <si>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</si>
  <si>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</si>
  <si>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</si>
  <si>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</si>
  <si>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</si>
  <si>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</si>
  <si>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</si>
  <si>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</si>
  <si>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</si>
  <si>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</si>
  <si>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</si>
  <si>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</si>
  <si>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</si>
  <si>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</si>
  <si>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</si>
  <si>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</si>
  <si>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</si>
  <si>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</si>
  <si>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</si>
  <si>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</si>
  <si>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</si>
  <si>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</si>
  <si>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</si>
  <si>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</si>
  <si>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</si>
  <si>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</si>
  <si>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</si>
  <si>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</si>
  <si>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</si>
  <si>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</si>
  <si>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</si>
  <si>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</si>
  <si>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</si>
  <si>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</si>
  <si>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</si>
  <si>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</si>
  <si>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</si>
  <si>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</si>
  <si>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</si>
  <si>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</si>
  <si>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</si>
  <si>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</si>
  <si>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</si>
  <si>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</si>
  <si>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</si>
  <si>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</si>
  <si>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</si>
  <si>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</si>
  <si>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</si>
  <si>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</si>
  <si>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</si>
  <si>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</si>
  <si>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</si>
  <si>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</si>
  <si>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</si>
  <si>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</si>
  <si>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</si>
  <si>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</si>
  <si>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</si>
  <si>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</si>
  <si>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</si>
  <si>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</si>
  <si>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</si>
  <si>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</si>
  <si>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</si>
  <si>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</si>
  <si>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</si>
  <si>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</si>
  <si>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</si>
  <si>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</si>
  <si>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</si>
  <si>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</si>
  <si>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</si>
  <si>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</si>
  <si>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</si>
  <si>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</si>
  <si>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</si>
  <si>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</si>
  <si>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</si>
  <si>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</si>
  <si>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</si>
  <si>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</si>
  <si>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</si>
  <si>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</si>
  <si>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</si>
  <si>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</si>
  <si>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</si>
  <si>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</si>
  <si>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</si>
  <si>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</si>
  <si>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</si>
  <si>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</si>
  <si>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</si>
  <si>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</si>
  <si>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</si>
  <si>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</si>
  <si>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</si>
  <si>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</si>
  <si>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</si>
  <si>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</si>
  <si>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</si>
  <si>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</si>
  <si>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</si>
  <si>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</si>
  <si>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</si>
  <si>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</si>
  <si>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</si>
  <si>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</si>
  <si>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</si>
  <si>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</si>
  <si>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</si>
  <si>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</si>
  <si>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</si>
  <si>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</si>
  <si>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</si>
  <si>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</si>
  <si>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</si>
  <si>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</si>
  <si>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</si>
  <si>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</si>
  <si>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</si>
  <si>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</si>
  <si>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</si>
  <si>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</si>
  <si>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</si>
  <si>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</si>
  <si>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</si>
  <si>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</si>
  <si>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</si>
  <si>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</si>
  <si>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</si>
  <si>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</si>
  <si>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</si>
  <si>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</si>
  <si>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</si>
  <si>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</si>
  <si>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</si>
  <si>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</si>
  <si>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</si>
  <si>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</si>
  <si>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</si>
  <si>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</si>
  <si>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</si>
  <si>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</si>
  <si>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</si>
  <si>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</si>
  <si>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</si>
  <si>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</si>
  <si>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</si>
  <si>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</si>
  <si>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</si>
  <si>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</si>
  <si>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</si>
  <si>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</si>
  <si>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</si>
  <si>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</si>
  <si>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</si>
  <si>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</si>
  <si>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</si>
  <si>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</si>
  <si>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</si>
  <si>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</si>
  <si>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</si>
  <si>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</si>
  <si>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</si>
  <si>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</si>
  <si>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</si>
  <si>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</si>
  <si>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</si>
  <si>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</si>
  <si>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</si>
  <si>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</si>
  <si>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</si>
  <si>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</si>
  <si>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</si>
  <si>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</si>
  <si>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</si>
  <si>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</si>
  <si>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</si>
  <si>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</si>
  <si>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</si>
  <si>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</si>
  <si>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</si>
  <si>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</si>
  <si>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</si>
  <si>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</si>
  <si>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</si>
  <si>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</si>
  <si>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</si>
  <si>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</si>
  <si>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</si>
  <si>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</si>
  <si>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</si>
  <si>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</si>
  <si>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</si>
  <si>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</si>
  <si>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</si>
  <si>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</si>
  <si>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</si>
  <si>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</si>
  <si>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</si>
  <si>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</si>
  <si>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</si>
  <si>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</si>
  <si>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</si>
  <si>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</si>
  <si>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</si>
  <si>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</si>
  <si>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</si>
  <si>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</si>
  <si>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</si>
  <si>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</si>
  <si>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</si>
  <si>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</si>
  <si>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</si>
  <si>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</si>
  <si>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</si>
  <si>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</si>
  <si>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</si>
  <si>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</si>
  <si>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</si>
  <si>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</si>
  <si>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</si>
  <si>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</si>
  <si>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</si>
  <si>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</si>
  <si>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</si>
  <si>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</si>
  <si>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</si>
  <si>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</si>
  <si>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</si>
  <si>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</si>
  <si>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</si>
  <si>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</si>
  <si>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</si>
  <si>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</si>
  <si>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</si>
  <si>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</si>
  <si>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</si>
  <si>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</si>
  <si>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</si>
  <si>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</si>
  <si>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</si>
  <si>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</si>
  <si>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</si>
  <si>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</si>
  <si>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</si>
  <si>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</si>
  <si>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</si>
  <si>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</si>
  <si>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</si>
  <si>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</si>
  <si>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</si>
  <si>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</si>
  <si>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</si>
  <si>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</si>
  <si>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</si>
  <si>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</si>
  <si>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</si>
  <si>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</si>
  <si>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</si>
  <si>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</si>
  <si>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</si>
  <si>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</si>
  <si>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</si>
  <si>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</si>
  <si>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</si>
  <si>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</si>
  <si>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</si>
  <si>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</si>
  <si>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</si>
  <si>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</si>
  <si>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</si>
  <si>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</si>
  <si>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</si>
  <si>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</si>
  <si>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</si>
  <si>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</si>
  <si>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</si>
  <si>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</si>
  <si>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</si>
  <si>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</si>
  <si>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</si>
  <si>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</si>
  <si>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</si>
  <si>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</si>
  <si>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</si>
  <si>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</si>
  <si>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</si>
  <si>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</si>
  <si>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</si>
  <si>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</si>
  <si>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</si>
  <si>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</si>
  <si>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</si>
  <si>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</si>
  <si>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</si>
  <si>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</si>
  <si>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</si>
  <si>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</si>
  <si>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</si>
  <si>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</si>
  <si>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</si>
  <si>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</si>
  <si>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</si>
  <si>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</si>
  <si>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</si>
  <si>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</si>
  <si>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</si>
  <si>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</si>
  <si>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</si>
  <si>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</si>
  <si>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</si>
  <si>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</si>
  <si>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</si>
  <si>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</si>
  <si>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</si>
  <si>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</si>
  <si>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</si>
  <si>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</si>
  <si>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</si>
  <si>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</si>
  <si>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</si>
  <si>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</si>
  <si>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</si>
  <si>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</si>
  <si>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</si>
  <si>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</si>
  <si>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</si>
  <si>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</si>
  <si>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</si>
  <si>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</si>
  <si>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</si>
  <si>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</si>
  <si>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</si>
  <si>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</si>
  <si>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</si>
  <si>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</si>
  <si>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</si>
  <si>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</si>
  <si>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</si>
  <si>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</si>
  <si>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</si>
  <si>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</si>
  <si>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</si>
  <si>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</si>
  <si>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</si>
  <si>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</si>
  <si>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</si>
  <si>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</si>
  <si>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</si>
  <si>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</si>
  <si>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</si>
  <si>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</si>
  <si>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</si>
  <si>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</si>
  <si>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</si>
  <si>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</si>
  <si>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</si>
  <si>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</si>
  <si>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</si>
  <si>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</si>
  <si>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</si>
  <si>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</si>
  <si>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</si>
  <si>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</si>
  <si>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</si>
  <si>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</si>
  <si>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</si>
  <si>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</si>
  <si>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</si>
  <si>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</si>
  <si>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</si>
  <si>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</si>
  <si>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</si>
  <si>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</si>
  <si>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</si>
  <si>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</si>
  <si>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</si>
  <si>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</si>
  <si>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</si>
  <si>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</si>
  <si>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</si>
  <si>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</si>
  <si>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</si>
  <si>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</si>
  <si>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</si>
  <si>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</si>
  <si>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</si>
  <si>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</si>
  <si>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</si>
  <si>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</si>
  <si>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</si>
  <si>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</si>
  <si>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</si>
  <si>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</si>
  <si>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</si>
  <si>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</si>
  <si>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</si>
  <si>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</si>
  <si>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</si>
  <si>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</si>
  <si>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</si>
  <si>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</si>
  <si>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</si>
  <si>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</si>
  <si>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</si>
  <si>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</si>
  <si>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</si>
  <si>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</si>
  <si>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</si>
  <si>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</si>
  <si>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</si>
  <si>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</si>
  <si>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</si>
  <si>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</si>
  <si>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</si>
  <si>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</si>
  <si>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</si>
  <si>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</si>
  <si>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</si>
  <si>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</si>
  <si>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</si>
  <si>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</si>
  <si>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</si>
  <si>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</si>
  <si>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</si>
  <si>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</si>
  <si>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</si>
  <si>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</si>
  <si>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</si>
  <si>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</si>
  <si>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</si>
  <si>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</si>
  <si>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</si>
  <si>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</si>
  <si>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</si>
  <si>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</si>
  <si>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</si>
  <si>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</si>
  <si>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</si>
  <si>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</si>
  <si>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</si>
  <si>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</si>
  <si>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</si>
  <si>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</si>
  <si>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</si>
  <si>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</si>
  <si>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</si>
  <si>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</si>
  <si>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</si>
  <si>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</si>
  <si>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</si>
  <si>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</si>
  <si>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</si>
  <si>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</si>
  <si>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</si>
  <si>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</si>
  <si>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</si>
  <si>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</si>
  <si>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</si>
  <si>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</si>
  <si>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</si>
  <si>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</si>
  <si>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</si>
  <si>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</si>
  <si>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</si>
  <si>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</si>
  <si>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</si>
  <si>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</si>
  <si>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</si>
  <si>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</si>
  <si>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</si>
  <si>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</si>
  <si>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</si>
  <si>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</si>
  <si>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</si>
  <si>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</si>
  <si>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</si>
  <si>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</si>
  <si>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</si>
  <si>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</si>
  <si>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</si>
  <si>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</si>
  <si>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</si>
  <si>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</si>
  <si>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</si>
  <si>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</si>
  <si>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</si>
  <si>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</si>
  <si>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</si>
  <si>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</si>
  <si>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</si>
  <si>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</si>
  <si>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</si>
  <si>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</si>
  <si>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</si>
  <si>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</si>
  <si>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</si>
  <si>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</si>
  <si>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</si>
  <si>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</si>
  <si>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</si>
  <si>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</si>
  <si>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</si>
  <si>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</si>
  <si>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</si>
  <si>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</si>
  <si>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</si>
  <si>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</si>
  <si>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</si>
  <si>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</si>
  <si>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</si>
  <si>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</si>
  <si>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</si>
  <si>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</si>
  <si>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</si>
  <si>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</si>
  <si>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</si>
  <si>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</si>
  <si>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</si>
  <si>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</si>
  <si>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</si>
  <si>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</si>
  <si>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</si>
  <si>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</si>
  <si>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</si>
  <si>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</si>
  <si>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</si>
  <si>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</si>
  <si>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</si>
  <si>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</si>
  <si>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</si>
  <si>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</si>
  <si>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</si>
  <si>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</si>
  <si>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</si>
  <si>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</si>
  <si>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</si>
  <si>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</si>
  <si>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</si>
  <si>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</si>
  <si>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</si>
  <si>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</si>
  <si>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</si>
  <si>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</si>
  <si>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</si>
  <si>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</si>
  <si>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</si>
  <si>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</si>
  <si>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</si>
  <si>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</si>
  <si>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</si>
  <si>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</si>
  <si>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</si>
  <si>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</si>
  <si>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</si>
  <si>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</si>
  <si>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</si>
  <si>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</si>
  <si>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</si>
  <si>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</si>
  <si>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</si>
  <si>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</si>
  <si>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</si>
  <si>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</si>
  <si>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</si>
  <si>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</si>
  <si>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</si>
  <si>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</si>
  <si>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</si>
  <si>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</si>
  <si>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</si>
  <si>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</si>
  <si>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</si>
  <si>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</si>
  <si>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</si>
  <si>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</si>
  <si>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</si>
  <si>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</si>
  <si>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</si>
  <si>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</si>
  <si>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</si>
  <si>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</si>
  <si>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</si>
  <si>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</si>
  <si>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</si>
  <si>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</si>
  <si>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</si>
  <si>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</si>
  <si>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</si>
  <si>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</si>
  <si>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</si>
  <si>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</si>
  <si>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</si>
  <si>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</si>
  <si>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</si>
  <si>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</si>
  <si>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</si>
  <si>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</si>
  <si>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</si>
  <si>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</si>
  <si>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</si>
  <si>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</si>
  <si>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</si>
  <si>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</si>
  <si>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</si>
  <si>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</si>
  <si>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</si>
  <si>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</si>
  <si>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</si>
  <si>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</si>
  <si>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</si>
  <si>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</si>
  <si>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</si>
  <si>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</si>
  <si>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</si>
  <si>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</si>
  <si>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</si>
  <si>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</si>
  <si>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</si>
  <si>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</si>
  <si>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</si>
  <si>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</si>
  <si>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</si>
  <si>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</si>
  <si>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</si>
  <si>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</si>
  <si>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</si>
  <si>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</si>
  <si>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</si>
  <si>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</si>
  <si>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</si>
  <si>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</si>
  <si>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</si>
  <si>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</si>
  <si>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</si>
  <si>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</si>
  <si>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</si>
  <si>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</si>
  <si>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</si>
  <si>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</si>
  <si>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</si>
  <si>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</si>
  <si>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</si>
  <si>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</si>
  <si>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</si>
  <si>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</si>
  <si>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</si>
  <si>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</si>
  <si>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</si>
  <si>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</si>
  <si>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</si>
  <si>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</si>
  <si>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</si>
  <si>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</si>
  <si>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</si>
  <si>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</si>
  <si>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</si>
  <si>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</si>
  <si>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</si>
  <si>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</si>
  <si>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</si>
  <si>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</si>
  <si>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</si>
  <si>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</si>
  <si>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</si>
  <si>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</si>
  <si>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</si>
  <si>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</si>
  <si>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</si>
  <si>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</si>
  <si>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</si>
  <si>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</si>
  <si>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</si>
  <si>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</si>
  <si>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</si>
  <si>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</si>
  <si>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</si>
  <si>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</si>
  <si>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</si>
  <si>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</si>
  <si>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</si>
  <si>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</si>
  <si>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</si>
  <si>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</si>
  <si>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</si>
  <si>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</si>
  <si>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</si>
  <si>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</si>
  <si>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</si>
  <si>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</si>
  <si>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</si>
  <si>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</si>
  <si>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</si>
  <si>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</si>
  <si>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</si>
  <si>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</si>
  <si>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</si>
  <si>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</si>
  <si>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</si>
  <si>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</si>
  <si>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</si>
  <si>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</si>
  <si>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</si>
  <si>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</si>
  <si>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</si>
  <si>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</si>
  <si>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</si>
  <si>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</si>
  <si>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</si>
  <si>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</si>
  <si>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</si>
  <si>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</si>
  <si>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</si>
  <si>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</si>
  <si>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</si>
  <si>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</si>
  <si>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</si>
  <si>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</si>
  <si>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</si>
  <si>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</si>
  <si>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</si>
  <si>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</si>
  <si>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</si>
  <si>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</si>
  <si>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</si>
  <si>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</si>
  <si>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</si>
  <si>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</si>
  <si>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</si>
  <si>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</si>
  <si>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</si>
  <si>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</si>
  <si>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</si>
  <si>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</si>
  <si>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</si>
  <si>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</si>
  <si>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</si>
  <si>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</si>
  <si>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</si>
  <si>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</si>
  <si>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</si>
  <si>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</si>
  <si>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</si>
  <si>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</si>
  <si>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</si>
  <si>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</si>
  <si>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</si>
  <si>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</si>
  <si>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</si>
  <si>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</si>
  <si>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</si>
  <si>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</si>
  <si>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</si>
  <si>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</si>
  <si>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</si>
  <si>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</si>
  <si>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</si>
  <si>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</si>
  <si>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</si>
  <si>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</si>
  <si>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</si>
  <si>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</si>
  <si>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</si>
  <si>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</si>
  <si>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</si>
  <si>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</si>
  <si>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</si>
  <si>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</si>
  <si>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</si>
  <si>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</si>
  <si>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</si>
  <si>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</si>
  <si>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</si>
  <si>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</si>
  <si>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</si>
  <si>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</si>
  <si>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</si>
  <si>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</si>
  <si>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</si>
  <si>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</si>
  <si>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</si>
  <si>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</si>
  <si>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</si>
  <si>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</si>
  <si>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</si>
  <si>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</si>
  <si>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</si>
  <si>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</si>
  <si>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</si>
  <si>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</si>
  <si>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</si>
  <si>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</si>
  <si>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</si>
  <si>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</si>
  <si>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</si>
  <si>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</si>
  <si>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</si>
  <si>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</si>
  <si>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</si>
  <si>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</si>
  <si>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</si>
  <si>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</si>
  <si>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</si>
  <si>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</si>
  <si>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</si>
  <si>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</si>
  <si>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</si>
  <si>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</si>
  <si>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</si>
  <si>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</si>
  <si>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</si>
  <si>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</si>
  <si>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</si>
  <si>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</si>
  <si>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</si>
  <si>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</si>
  <si>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</si>
  <si>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</si>
  <si>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</si>
  <si>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</si>
  <si>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</si>
  <si>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</si>
  <si>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</si>
  <si>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</si>
  <si>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</si>
  <si>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</si>
  <si>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</si>
  <si>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</si>
  <si>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</si>
  <si>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</si>
  <si>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</si>
  <si>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</si>
  <si>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</si>
  <si>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</si>
  <si>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</si>
  <si>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</si>
  <si>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</si>
  <si>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</si>
  <si>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</si>
  <si>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</si>
  <si>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</si>
  <si>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</si>
  <si>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</si>
  <si>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</si>
  <si>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</si>
  <si>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</si>
  <si>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</si>
  <si>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</si>
  <si>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</si>
  <si>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</si>
  <si>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</si>
  <si>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</si>
  <si>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</si>
  <si>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</si>
  <si>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</si>
  <si>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</si>
  <si>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</si>
  <si>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</si>
  <si>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</si>
  <si>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</si>
  <si>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</si>
  <si>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</si>
  <si>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</si>
  <si>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</si>
  <si>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</si>
  <si>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</si>
  <si>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</si>
  <si>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</si>
  <si>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</si>
  <si>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</si>
  <si>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</si>
  <si>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</si>
  <si>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</si>
  <si>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</si>
  <si>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</si>
  <si>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</si>
  <si>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</si>
  <si>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</si>
  <si>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</si>
  <si>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</si>
  <si>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</si>
  <si>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</si>
  <si>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</si>
  <si>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</si>
  <si>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</si>
  <si>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</si>
  <si>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</si>
  <si>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</si>
  <si>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</si>
  <si>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</si>
  <si>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</si>
  <si>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</si>
  <si>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</si>
  <si>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</si>
  <si>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</si>
  <si>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</si>
  <si>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</si>
  <si>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</si>
  <si>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</si>
  <si>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</si>
  <si>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</si>
  <si>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</si>
  <si>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</si>
  <si>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</si>
  <si>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</si>
  <si>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</si>
  <si>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</si>
  <si>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</si>
  <si>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</si>
  <si>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</si>
  <si>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</si>
  <si>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</si>
  <si>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</si>
  <si>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</si>
  <si>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</si>
  <si>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</si>
  <si>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</si>
  <si>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</si>
  <si>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</si>
  <si>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</si>
  <si>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</si>
  <si>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</si>
  <si>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</si>
  <si>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</si>
  <si>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</si>
  <si>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</si>
  <si>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</si>
  <si>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</si>
  <si>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</si>
  <si>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</si>
  <si>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</si>
  <si>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</si>
  <si>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</si>
  <si>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</si>
  <si>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</si>
  <si>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</si>
  <si>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</si>
  <si>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</si>
  <si>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</si>
  <si>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</si>
  <si>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</si>
  <si>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</si>
  <si>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</si>
  <si>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</si>
  <si>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</si>
  <si>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</si>
  <si>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</si>
  <si>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</si>
  <si>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</si>
  <si>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</si>
  <si>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</si>
  <si>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</si>
  <si>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</si>
  <si>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</si>
  <si>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</si>
  <si>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</si>
  <si>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</si>
  <si>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</si>
  <si>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</si>
  <si>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</si>
  <si>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</si>
  <si>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</si>
  <si>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</si>
  <si>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</si>
  <si>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</si>
  <si>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</si>
  <si>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</si>
  <si>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</si>
  <si>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</si>
  <si>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</si>
  <si>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</si>
  <si>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</si>
  <si>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</si>
  <si>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</si>
  <si>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</si>
  <si>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</si>
  <si>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</si>
  <si>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</si>
  <si>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</si>
  <si>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</si>
  <si>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</si>
  <si>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</si>
  <si>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</si>
  <si>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</si>
  <si>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</si>
  <si>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</si>
  <si>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</si>
  <si>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</si>
  <si>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</si>
  <si>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</si>
  <si>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</si>
  <si>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</si>
  <si>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</si>
  <si>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</si>
  <si>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</si>
  <si>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</si>
  <si>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</si>
  <si>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</si>
  <si>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</si>
  <si>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</si>
  <si>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</si>
  <si>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</si>
  <si>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</si>
  <si>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</si>
  <si>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</si>
  <si>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</si>
  <si>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</si>
  <si>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</si>
  <si>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</si>
  <si>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</si>
  <si>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</si>
  <si>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</si>
  <si>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</si>
  <si>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</si>
  <si>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</si>
  <si>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</si>
  <si>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</si>
  <si>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</si>
  <si>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</si>
  <si>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</si>
  <si>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</si>
  <si>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</si>
  <si>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</si>
  <si>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</si>
  <si>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</si>
  <si>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</si>
  <si>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</si>
  <si>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</si>
  <si>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</si>
  <si>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</si>
  <si>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</si>
  <si>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</si>
  <si>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</si>
  <si>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</si>
  <si>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</si>
  <si>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</si>
  <si>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</si>
  <si>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</si>
  <si>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</si>
  <si>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</si>
  <si>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</si>
  <si>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</si>
  <si>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</si>
  <si>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</si>
  <si>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</si>
  <si>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</si>
  <si>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</si>
  <si>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</si>
  <si>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</si>
  <si>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</si>
  <si>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</si>
  <si>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</si>
  <si>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</si>
  <si>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</si>
  <si>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</si>
  <si>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</si>
  <si>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</si>
  <si>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</si>
  <si>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</si>
  <si>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</si>
  <si>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</si>
  <si>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</si>
  <si>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</si>
  <si>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</si>
  <si>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</si>
  <si>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</si>
  <si>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</si>
  <si>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</si>
  <si>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</si>
  <si>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</si>
  <si>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</si>
  <si>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</si>
  <si>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</si>
  <si>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</si>
  <si>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</si>
  <si>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</si>
  <si>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</si>
  <si>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</si>
  <si>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</si>
  <si>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</si>
  <si>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</si>
  <si>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</si>
  <si>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</si>
  <si>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</si>
  <si>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</si>
  <si>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</si>
  <si>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</si>
  <si>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</si>
  <si>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</si>
  <si>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</si>
  <si>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</si>
  <si>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</si>
  <si>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</si>
  <si>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</si>
  <si>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</si>
  <si>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</si>
  <si>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</si>
  <si>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</si>
  <si>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</si>
  <si>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</si>
  <si>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</si>
  <si>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</si>
  <si>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</si>
  <si>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</si>
  <si>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</si>
  <si>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</si>
  <si>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</si>
  <si>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</si>
  <si>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</si>
  <si>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</si>
  <si>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</si>
  <si>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</si>
  <si>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</si>
  <si>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</si>
  <si>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</si>
  <si>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</si>
  <si>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</si>
  <si>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</si>
  <si>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</si>
  <si>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</si>
  <si>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</si>
  <si>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</si>
  <si>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</si>
  <si>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</si>
  <si>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</si>
  <si>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</si>
  <si>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</si>
  <si>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</si>
  <si>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</si>
  <si>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</si>
  <si>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</si>
  <si>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</si>
  <si>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</si>
  <si>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</si>
  <si>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</si>
  <si>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</si>
  <si>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</si>
  <si>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</si>
  <si>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</si>
  <si>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</si>
  <si>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</si>
  <si>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</si>
  <si>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</si>
  <si>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</si>
  <si>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</si>
  <si>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</si>
  <si>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</si>
  <si>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</si>
  <si>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</si>
  <si>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</si>
  <si>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</si>
  <si>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</si>
  <si>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</si>
  <si>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</si>
  <si>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</si>
  <si>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</si>
  <si>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</si>
  <si>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</si>
  <si>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</si>
  <si>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</si>
  <si>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</si>
  <si>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</si>
  <si>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</si>
  <si>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</si>
  <si>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</si>
  <si>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</si>
  <si>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</si>
  <si>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</si>
  <si>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</si>
  <si>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</si>
  <si>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</si>
  <si>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</si>
  <si>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</si>
  <si>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</si>
  <si>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</si>
  <si>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</si>
  <si>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</si>
  <si>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</si>
  <si>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</si>
  <si>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</si>
  <si>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</si>
  <si>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</si>
  <si>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</si>
  <si>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</si>
  <si>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</si>
  <si>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</si>
  <si>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</si>
  <si>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</si>
  <si>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</si>
  <si>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</si>
  <si>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</si>
  <si>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</si>
  <si>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</si>
  <si>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</si>
  <si>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</si>
  <si>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</si>
  <si>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</si>
  <si>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</si>
  <si>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</si>
  <si>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</si>
  <si>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</si>
  <si>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</si>
  <si>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</si>
  <si>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</si>
  <si>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</si>
  <si>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</si>
  <si>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</si>
  <si>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</si>
  <si>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</si>
  <si>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</si>
  <si>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</si>
  <si>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</si>
  <si>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</si>
  <si>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</si>
  <si>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</si>
  <si>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</si>
  <si>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</si>
  <si>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</si>
  <si>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</si>
  <si>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</si>
  <si>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</si>
  <si>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</si>
  <si>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</si>
  <si>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</si>
  <si>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</si>
  <si>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</si>
  <si>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</si>
  <si>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</si>
  <si>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</si>
  <si>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</si>
  <si>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</si>
  <si>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</si>
  <si>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</si>
  <si>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</si>
  <si>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</si>
  <si>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</si>
  <si>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</si>
  <si>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</si>
  <si>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</si>
  <si>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</si>
  <si>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</si>
  <si>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</si>
  <si>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</si>
  <si>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</si>
  <si>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</si>
  <si>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</si>
  <si>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</si>
  <si>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</si>
  <si>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</si>
  <si>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</si>
  <si>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</si>
  <si>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</si>
  <si>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</si>
  <si>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</si>
  <si>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</si>
  <si>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</si>
  <si>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</si>
  <si>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</si>
  <si>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</si>
  <si>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</si>
  <si>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</si>
  <si>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</si>
  <si>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</si>
  <si>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</si>
  <si>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</si>
  <si>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</si>
  <si>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</si>
  <si>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</si>
  <si>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</si>
  <si>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</si>
  <si>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</si>
  <si>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</si>
  <si>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</si>
  <si>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</si>
  <si>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</si>
  <si>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</si>
  <si>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</si>
  <si>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</si>
  <si>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</si>
  <si>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</si>
  <si>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</si>
  <si>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</si>
  <si>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</si>
  <si>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</si>
  <si>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</si>
  <si>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</si>
  <si>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</si>
  <si>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</si>
  <si>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</si>
  <si>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</si>
  <si>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</si>
  <si>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</si>
  <si>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</si>
  <si>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</si>
  <si>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</si>
  <si>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</si>
  <si>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</si>
  <si>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</si>
  <si>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</si>
  <si>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</si>
  <si>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</si>
  <si>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</si>
  <si>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</si>
  <si>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</si>
  <si>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</si>
  <si>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</si>
  <si>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</si>
  <si>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</si>
  <si>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</si>
  <si>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</si>
  <si>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</si>
  <si>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</si>
  <si>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</si>
  <si>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</si>
  <si>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</si>
  <si>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</si>
  <si>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</si>
  <si>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</si>
  <si>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</si>
  <si>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</si>
  <si>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</si>
  <si>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</si>
  <si>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</si>
  <si>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</si>
  <si>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</si>
  <si>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</si>
  <si>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</si>
  <si>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</si>
  <si>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</si>
  <si>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</si>
  <si>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</si>
  <si>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</si>
  <si>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</si>
  <si>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</si>
  <si>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</si>
  <si>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</si>
  <si>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</si>
  <si>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</si>
  <si>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</si>
  <si>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</si>
  <si>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</si>
  <si>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</si>
  <si>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</si>
  <si>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</si>
  <si>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</si>
  <si>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</si>
  <si>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</si>
  <si>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</si>
  <si>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</si>
  <si>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</si>
  <si>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</si>
  <si>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</si>
  <si>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</si>
  <si>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</si>
  <si>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</si>
  <si>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</si>
  <si>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</si>
  <si>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</si>
  <si>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</si>
  <si>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</si>
  <si>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</si>
  <si>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</si>
  <si>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</si>
  <si>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</si>
  <si>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</si>
  <si>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</si>
  <si>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</si>
  <si>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</si>
  <si>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</si>
  <si>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</si>
  <si>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</si>
  <si>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</si>
  <si>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</si>
  <si>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</si>
  <si>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</si>
  <si>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</si>
  <si>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</si>
  <si>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</si>
  <si>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</si>
  <si>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</si>
  <si>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</si>
  <si>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</si>
  <si>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</si>
  <si>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</si>
  <si>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</si>
  <si>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</si>
  <si>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</si>
  <si>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</si>
  <si>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</si>
  <si>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</si>
  <si>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</si>
  <si>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</si>
  <si>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</si>
  <si>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</si>
  <si>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</si>
  <si>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</si>
  <si>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</si>
  <si>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</si>
  <si>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</si>
  <si>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</si>
  <si>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</si>
  <si>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</si>
  <si>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</si>
  <si>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</si>
  <si>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</si>
  <si>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</si>
  <si>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</si>
  <si>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</si>
  <si>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</si>
  <si>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</si>
  <si>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</si>
  <si>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</si>
  <si>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</si>
  <si>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</si>
  <si>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</si>
  <si>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</si>
  <si>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</si>
  <si>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</si>
  <si>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</si>
  <si>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</si>
  <si>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</si>
  <si>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</si>
  <si>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</si>
  <si>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</si>
  <si>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</si>
  <si>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</si>
  <si>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</si>
  <si>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</si>
  <si>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</si>
  <si>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</si>
  <si>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</si>
  <si>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</si>
  <si>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</si>
  <si>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</si>
  <si>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</si>
  <si>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</si>
  <si>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</si>
  <si>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</si>
  <si>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</si>
  <si>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</si>
  <si>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</si>
  <si>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</si>
  <si>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</si>
  <si>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</si>
  <si>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</si>
  <si>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</si>
  <si>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</si>
  <si>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</si>
  <si>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</si>
  <si>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</si>
  <si>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</si>
  <si>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</si>
  <si>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</si>
  <si>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</si>
  <si>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</si>
  <si>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</si>
  <si>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</si>
  <si>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</si>
  <si>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</si>
  <si>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</si>
  <si>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</si>
  <si>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</si>
  <si>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</si>
  <si>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</si>
  <si>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</si>
  <si>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</si>
  <si>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</si>
  <si>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</si>
  <si>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</si>
  <si>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</si>
  <si>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</si>
  <si>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</si>
  <si>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</si>
  <si>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</si>
  <si>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</si>
  <si>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</si>
  <si>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</si>
  <si>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</si>
  <si>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</si>
  <si>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</si>
  <si>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</si>
  <si>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</si>
  <si>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</si>
  <si>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</si>
  <si>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</si>
  <si>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</si>
  <si>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</si>
  <si>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</si>
  <si>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</si>
  <si>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</si>
  <si>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</si>
  <si>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</si>
  <si>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</si>
  <si>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</si>
  <si>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</si>
  <si>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</si>
  <si>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</si>
  <si>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</si>
  <si>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</si>
  <si>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</si>
  <si>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</si>
  <si>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</si>
  <si>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</si>
  <si>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</si>
  <si>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</si>
  <si>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</si>
  <si>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</si>
  <si>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</si>
  <si>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</si>
  <si>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</si>
  <si>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</si>
  <si>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</si>
  <si>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</si>
  <si>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</si>
  <si>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</si>
  <si>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</si>
  <si>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</si>
  <si>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</si>
  <si>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</si>
  <si>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</si>
  <si>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</si>
  <si>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</si>
  <si>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</si>
  <si>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</si>
  <si>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</si>
  <si>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</si>
  <si>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</si>
  <si>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</si>
  <si>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</si>
  <si>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</si>
  <si>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</si>
  <si>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</si>
  <si>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</si>
  <si>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</si>
  <si>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</si>
  <si>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</si>
  <si>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</si>
  <si>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</si>
  <si>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</si>
  <si>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</si>
  <si>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</si>
  <si>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</si>
  <si>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</si>
  <si>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</si>
  <si>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</si>
  <si>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</si>
  <si>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</si>
  <si>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</si>
  <si>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</si>
  <si>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</si>
  <si>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</si>
  <si>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</si>
  <si>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</si>
  <si>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</si>
  <si>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</si>
  <si>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</si>
  <si>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</si>
  <si>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</si>
  <si>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</si>
  <si>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</si>
  <si>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</si>
  <si>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</si>
  <si>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</si>
  <si>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</si>
  <si>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</si>
  <si>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</si>
  <si>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</si>
  <si>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</si>
  <si>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</si>
  <si>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</si>
  <si>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</si>
  <si>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</si>
  <si>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</si>
  <si>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</si>
  <si>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</si>
  <si>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</si>
  <si>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</si>
  <si>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</si>
  <si>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</si>
  <si>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</si>
  <si>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</si>
  <si>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</si>
  <si>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</si>
  <si>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</si>
  <si>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</si>
  <si>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</si>
  <si>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</si>
  <si>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</si>
  <si>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</si>
  <si>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</si>
  <si>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</si>
  <si>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</si>
  <si>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</si>
  <si>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</si>
  <si>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</si>
  <si>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</si>
  <si>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</si>
  <si>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</si>
  <si>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</si>
  <si>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</si>
  <si>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</si>
  <si>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</si>
  <si>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</si>
  <si>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</si>
  <si>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</si>
  <si>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</si>
  <si>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</si>
  <si>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</si>
  <si>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</si>
  <si>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</si>
  <si>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</si>
  <si>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</si>
  <si>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</si>
  <si>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</si>
  <si>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</si>
  <si>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</si>
  <si>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</si>
  <si>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</si>
  <si>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</si>
  <si>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</si>
  <si>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</si>
  <si>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</si>
  <si>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</si>
  <si>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</si>
  <si>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</si>
  <si>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</si>
  <si>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</si>
  <si>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</si>
  <si>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</si>
  <si>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</si>
  <si>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</si>
  <si>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</si>
  <si>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</si>
  <si>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</si>
  <si>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</si>
  <si>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</si>
  <si>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</si>
  <si>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</si>
  <si>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</si>
  <si>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</si>
  <si>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</si>
  <si>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</si>
  <si>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</si>
  <si>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</si>
  <si>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</si>
  <si>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</si>
  <si>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</si>
  <si>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</si>
  <si>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</si>
  <si>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</si>
  <si>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</si>
  <si>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</si>
  <si>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</si>
  <si>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</si>
  <si>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</si>
  <si>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</si>
  <si>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</si>
  <si>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</si>
  <si>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</si>
  <si>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</si>
  <si>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</si>
  <si>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</si>
  <si>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</si>
  <si>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</si>
  <si>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</si>
  <si>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</si>
  <si>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</si>
  <si>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</si>
  <si>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</si>
  <si>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</si>
  <si>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</si>
  <si>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</si>
  <si>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</si>
  <si>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</si>
  <si>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</si>
  <si>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</si>
  <si>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</si>
  <si>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</si>
  <si>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</si>
  <si>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</si>
  <si>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</si>
  <si>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</si>
  <si>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</si>
  <si>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</si>
  <si>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</si>
  <si>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</si>
  <si>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</si>
  <si>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</si>
  <si>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</si>
  <si>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</si>
  <si>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</si>
  <si>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</si>
  <si>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</si>
  <si>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</si>
  <si>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</si>
  <si>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</si>
  <si>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</si>
  <si>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</si>
  <si>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</si>
  <si>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</si>
  <si>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</si>
  <si>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</si>
  <si>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</si>
  <si>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</si>
  <si>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</si>
  <si>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</si>
  <si>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</si>
  <si>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</si>
  <si>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</si>
  <si>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</si>
  <si>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</si>
  <si>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</si>
  <si>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</si>
  <si>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</si>
  <si>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</si>
  <si>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</si>
  <si>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</si>
  <si>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</si>
  <si>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</si>
  <si>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</si>
  <si>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</si>
  <si>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</si>
  <si>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</si>
  <si>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</si>
  <si>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</si>
  <si>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</si>
  <si>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</si>
  <si>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</si>
  <si>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</si>
  <si>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</si>
  <si>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</si>
  <si>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</si>
  <si>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</si>
  <si>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</si>
  <si>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</si>
  <si>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</si>
  <si>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</si>
  <si>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</si>
  <si>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</si>
  <si>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</si>
  <si>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</si>
  <si>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</si>
  <si>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</si>
  <si>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</si>
  <si>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</si>
  <si>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</si>
  <si>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</si>
  <si>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</si>
  <si>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</si>
  <si>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</si>
  <si>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</si>
  <si>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</si>
  <si>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</si>
  <si>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</si>
  <si>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</si>
  <si>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</si>
  <si>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</si>
  <si>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</si>
  <si>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</si>
  <si>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</si>
  <si>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</si>
  <si>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</si>
  <si>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</si>
  <si>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</si>
  <si>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</si>
  <si>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</si>
  <si>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</si>
  <si>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</si>
  <si>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</si>
  <si>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</si>
  <si>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</si>
  <si>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</si>
  <si>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</si>
  <si>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</si>
  <si>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</si>
  <si>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</si>
  <si>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</si>
  <si>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</si>
  <si>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</si>
  <si>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</si>
  <si>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</si>
  <si>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</si>
  <si>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</si>
  <si>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</si>
  <si>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</si>
  <si>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</si>
  <si>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</si>
  <si>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</si>
  <si>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</si>
  <si>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</si>
  <si>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</si>
  <si>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</si>
  <si>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</si>
  <si>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</si>
  <si>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</si>
  <si>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</si>
  <si>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</si>
  <si>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</si>
  <si>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</si>
  <si>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</si>
  <si>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</si>
  <si>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</si>
  <si>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</si>
  <si>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</si>
  <si>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</si>
  <si>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</si>
  <si>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</si>
  <si>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</si>
  <si>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</si>
  <si>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</si>
  <si>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</si>
  <si>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</si>
  <si>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</si>
  <si>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</si>
  <si>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</si>
  <si>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</si>
  <si>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</si>
  <si>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</si>
  <si>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</si>
  <si>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</si>
  <si>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</si>
  <si>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</si>
  <si>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</si>
  <si>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</si>
  <si>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</si>
  <si>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</si>
  <si>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</si>
  <si>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</si>
  <si>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</si>
  <si>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</si>
  <si>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</si>
  <si>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</si>
  <si>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</si>
  <si>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</si>
  <si>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</si>
  <si>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</si>
  <si>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</si>
  <si>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</si>
  <si>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</si>
  <si>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</si>
  <si>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</si>
  <si>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</si>
  <si>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</si>
  <si>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</si>
  <si>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</si>
  <si>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</si>
  <si>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</si>
  <si>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</si>
  <si>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</si>
  <si>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</si>
  <si>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</si>
  <si>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</si>
  <si>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</si>
  <si>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</si>
  <si>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</si>
  <si>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</si>
  <si>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</si>
  <si>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</si>
  <si>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</si>
  <si>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</si>
  <si>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</si>
  <si>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</si>
  <si>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</si>
  <si>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</si>
  <si>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</si>
  <si>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</si>
  <si>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</si>
  <si>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</si>
  <si>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</si>
  <si>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</si>
  <si>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</si>
  <si>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</si>
  <si>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</si>
  <si>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</si>
  <si>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</si>
  <si>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</si>
  <si>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</si>
  <si>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</si>
  <si>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</si>
  <si>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</si>
  <si>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</si>
  <si>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</si>
  <si>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</si>
  <si>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</si>
  <si>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</si>
  <si>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</si>
  <si>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</si>
  <si>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</si>
  <si>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</si>
  <si>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</si>
  <si>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</si>
  <si>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</si>
  <si>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</si>
  <si>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</si>
  <si>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</si>
  <si>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</si>
  <si>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</si>
  <si>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</si>
  <si>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</si>
  <si>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</si>
  <si>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</si>
  <si>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</si>
  <si>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</si>
  <si>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</si>
  <si>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</si>
  <si>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</si>
  <si>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</si>
  <si>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</si>
  <si>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</si>
  <si>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</si>
  <si>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</si>
  <si>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</si>
  <si>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</si>
  <si>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</si>
  <si>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</si>
  <si>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</si>
  <si>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</si>
  <si>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</si>
  <si>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</si>
  <si>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</si>
  <si>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</si>
  <si>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</si>
  <si>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</si>
  <si>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</si>
  <si>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</si>
  <si>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</si>
  <si>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</si>
  <si>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</si>
  <si>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</si>
  <si>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</si>
  <si>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</si>
  <si>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</si>
  <si>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</si>
  <si>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</si>
  <si>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</si>
  <si>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</si>
  <si>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</si>
  <si>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</si>
  <si>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</si>
  <si>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</si>
  <si>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</si>
  <si>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</si>
  <si>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</si>
  <si>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</si>
  <si>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</si>
  <si>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</si>
  <si>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</si>
  <si>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</si>
  <si>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</si>
  <si>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</si>
  <si>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</si>
  <si>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</si>
  <si>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</si>
  <si>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</si>
  <si>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</si>
  <si>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</si>
  <si>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</si>
  <si>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</si>
  <si>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</si>
  <si>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</si>
  <si>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</si>
  <si>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</si>
  <si>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</si>
  <si>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</si>
  <si>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</si>
  <si>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</si>
  <si>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</si>
  <si>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</si>
  <si>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</si>
  <si>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</si>
  <si>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</si>
  <si>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</si>
  <si>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</si>
  <si>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</si>
  <si>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</si>
  <si>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</si>
  <si>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</si>
  <si>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</si>
  <si>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</si>
  <si>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</si>
  <si>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</si>
  <si>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</si>
  <si>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</si>
  <si>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</si>
  <si>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</si>
  <si>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</si>
  <si>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</si>
  <si>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</si>
  <si>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</si>
  <si>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</si>
  <si>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</si>
  <si>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</si>
  <si>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</si>
  <si>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</si>
  <si>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</si>
  <si>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</si>
  <si>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</si>
  <si>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</si>
  <si>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</si>
  <si>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</si>
  <si>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</si>
  <si>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</si>
  <si>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</si>
  <si>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</si>
  <si>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</si>
  <si>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</si>
  <si>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</si>
  <si>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</si>
  <si>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</si>
  <si>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</si>
  <si>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</si>
  <si>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</si>
  <si>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</si>
  <si>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</si>
  <si>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</si>
  <si>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</si>
  <si>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</si>
  <si>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</si>
  <si>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</si>
  <si>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</si>
  <si>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</si>
  <si>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</si>
  <si>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</si>
  <si>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</si>
  <si>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</si>
  <si>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</si>
  <si>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</si>
  <si>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</si>
  <si>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</si>
  <si>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</si>
  <si>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</si>
  <si>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</si>
  <si>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</si>
  <si>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</si>
  <si>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</si>
  <si>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</si>
  <si>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</si>
  <si>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</si>
  <si>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</si>
  <si>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</si>
  <si>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</si>
  <si>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</si>
  <si>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</si>
  <si>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</si>
  <si>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</si>
  <si>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</si>
  <si>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</si>
  <si>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</si>
  <si>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</si>
  <si>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</si>
  <si>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</si>
  <si>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</si>
  <si>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</si>
  <si>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</si>
  <si>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</si>
  <si>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</si>
  <si>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</si>
  <si>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</si>
  <si>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</si>
  <si>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</si>
  <si>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</si>
  <si>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</si>
  <si>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</si>
  <si>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</si>
  <si>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</si>
  <si>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</si>
  <si>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</si>
  <si>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</si>
  <si>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</si>
  <si>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</si>
  <si>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</si>
  <si>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</si>
  <si>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</si>
  <si>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</si>
  <si>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</si>
  <si>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</si>
  <si>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</si>
  <si>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</si>
  <si>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</si>
  <si>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</si>
  <si>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</si>
  <si>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</si>
  <si>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</si>
  <si>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</si>
  <si>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</si>
  <si>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</si>
  <si>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</si>
  <si>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</si>
  <si>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</si>
  <si>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</si>
  <si>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</si>
  <si>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</si>
  <si>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</si>
  <si>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</si>
  <si>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</si>
  <si>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</si>
  <si>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</si>
  <si>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</si>
  <si>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</si>
  <si>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</si>
  <si>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</si>
  <si>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</si>
  <si>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</si>
  <si>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</si>
  <si>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</si>
  <si>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</si>
  <si>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</si>
  <si>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</si>
  <si>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</si>
  <si>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</si>
  <si>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</si>
  <si>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</si>
  <si>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</si>
  <si>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</si>
  <si>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</si>
  <si>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</si>
  <si>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</si>
  <si>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</si>
  <si>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</si>
  <si>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</si>
  <si>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</si>
  <si>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</si>
  <si>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</si>
  <si>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</si>
  <si>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</si>
  <si>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</si>
  <si>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</si>
  <si>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</si>
  <si>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</si>
  <si>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</si>
  <si>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</si>
  <si>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</si>
  <si>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</si>
  <si>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</si>
  <si>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</si>
  <si>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</si>
  <si>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</si>
  <si>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</si>
  <si>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</si>
  <si>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</si>
  <si>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</si>
  <si>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</si>
  <si>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</si>
  <si>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</si>
  <si>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</si>
  <si>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</si>
  <si>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</si>
  <si>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</si>
  <si>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</si>
  <si>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</si>
  <si>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</si>
  <si>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</si>
  <si>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</si>
  <si>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</si>
  <si>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</si>
  <si>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</si>
  <si>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</si>
  <si>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</si>
  <si>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</si>
  <si>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</si>
  <si>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</si>
  <si>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</si>
  <si>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</si>
  <si>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</si>
  <si>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</si>
  <si>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</si>
  <si>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</si>
  <si>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</si>
  <si>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</si>
  <si>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</si>
  <si>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</si>
  <si>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</si>
  <si>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</si>
  <si>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</si>
  <si>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</si>
  <si>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</si>
  <si>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</si>
  <si>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</si>
  <si>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</si>
  <si>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</si>
  <si>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</si>
  <si>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</si>
  <si>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</si>
  <si>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</si>
  <si>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</si>
  <si>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</si>
  <si>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</si>
  <si>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</si>
  <si>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</si>
  <si>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</si>
  <si>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</si>
  <si>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</si>
  <si>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</si>
  <si>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</si>
  <si>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</si>
  <si>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</si>
  <si>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</si>
  <si>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</si>
  <si>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</si>
  <si>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</si>
  <si>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</si>
  <si>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</si>
  <si>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</si>
  <si>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</si>
  <si>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</si>
  <si>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</si>
  <si>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</si>
  <si>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</si>
  <si>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</si>
  <si>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</si>
  <si>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</si>
  <si>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</si>
  <si>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</si>
  <si>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</si>
  <si>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</si>
  <si>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</si>
  <si>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</si>
  <si>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</si>
  <si>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</si>
  <si>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</si>
  <si>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</si>
  <si>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</si>
  <si>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</si>
  <si>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</si>
  <si>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</si>
  <si>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</si>
  <si>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</si>
  <si>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</si>
  <si>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</si>
  <si>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</si>
  <si>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</si>
  <si>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</si>
  <si>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</si>
  <si>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</si>
  <si>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</si>
  <si>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</si>
  <si>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</si>
  <si>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</si>
  <si>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</si>
  <si>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</si>
  <si>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</si>
  <si>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</si>
  <si>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</si>
  <si>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</si>
  <si>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</si>
  <si>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</si>
  <si>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</si>
  <si>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</si>
  <si>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</si>
  <si>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</si>
  <si>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</si>
  <si>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</si>
  <si>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</si>
  <si>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</si>
  <si>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</si>
  <si>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</si>
  <si>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</si>
  <si>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</si>
  <si>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</si>
  <si>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</si>
  <si>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</si>
  <si>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</si>
  <si>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</si>
  <si>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</si>
  <si>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</si>
  <si>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</si>
  <si>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</si>
  <si>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</si>
  <si>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</si>
  <si>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</si>
  <si>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</si>
  <si>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</si>
  <si>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</si>
  <si>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</si>
  <si>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</si>
  <si>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</si>
  <si>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</si>
  <si>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</si>
  <si>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</si>
  <si>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</si>
  <si>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</si>
  <si>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</si>
  <si>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</si>
  <si>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</si>
  <si>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</si>
  <si>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</si>
  <si>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</si>
  <si>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</si>
  <si>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</si>
  <si>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</si>
  <si>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</si>
  <si>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</si>
  <si>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</si>
  <si>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</si>
  <si>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</si>
  <si>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</si>
  <si>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</si>
  <si>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</si>
  <si>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</si>
  <si>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</si>
  <si>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</si>
  <si>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</si>
  <si>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</si>
  <si>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</si>
  <si>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</si>
  <si>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</si>
  <si>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</si>
  <si>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</si>
  <si>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</si>
  <si>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</si>
  <si>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</si>
  <si>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</si>
  <si>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</si>
  <si>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</si>
  <si>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</si>
  <si>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</si>
  <si>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</si>
  <si>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</si>
  <si>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</si>
  <si>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</si>
  <si>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</si>
  <si>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</si>
  <si>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</si>
  <si>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</si>
  <si>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</si>
  <si>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</si>
  <si>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</si>
  <si>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</si>
  <si>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</si>
  <si>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</si>
  <si>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</si>
  <si>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</si>
  <si>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</si>
  <si>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</si>
  <si>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</si>
  <si>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</si>
  <si>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</si>
  <si>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</si>
  <si>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</si>
  <si>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</si>
  <si>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</si>
  <si>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</si>
  <si>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</si>
  <si>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</si>
  <si>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</si>
  <si>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</si>
  <si>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</si>
  <si>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</si>
  <si>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</si>
  <si>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</si>
  <si>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</si>
  <si>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</si>
  <si>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</si>
  <si>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</si>
  <si>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</si>
  <si>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</si>
  <si>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</si>
  <si>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</si>
  <si>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</si>
  <si>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</si>
  <si>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</si>
  <si>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</si>
  <si>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</si>
  <si>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</si>
  <si>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</si>
  <si>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</si>
  <si>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</si>
  <si>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</si>
  <si>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</si>
  <si>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</si>
  <si>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</si>
  <si>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</si>
  <si>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</si>
  <si>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</si>
  <si>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</si>
  <si>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</si>
  <si>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</si>
  <si>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</si>
  <si>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</si>
  <si>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</si>
  <si>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</si>
  <si>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</si>
  <si>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</si>
  <si>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</si>
  <si>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</si>
  <si>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</si>
  <si>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</si>
  <si>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</si>
  <si>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</si>
  <si>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</si>
  <si>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</si>
  <si>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</si>
  <si>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</si>
  <si>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</si>
  <si>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</si>
  <si>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</si>
  <si>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</si>
  <si>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</si>
  <si>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</si>
  <si>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</si>
  <si>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</si>
  <si>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</si>
  <si>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</si>
  <si>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</si>
  <si>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</si>
  <si>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</si>
  <si>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</si>
  <si>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</si>
  <si>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</si>
  <si>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</si>
  <si>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</si>
  <si>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</si>
  <si>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</si>
  <si>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</si>
  <si>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</si>
  <si>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</si>
  <si>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</si>
  <si>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</si>
  <si>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</si>
  <si>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</si>
  <si>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</si>
  <si>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</si>
  <si>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</si>
  <si>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</si>
  <si>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</si>
  <si>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</si>
  <si>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</si>
  <si>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</si>
  <si>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</si>
  <si>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</si>
  <si>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</si>
  <si>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</si>
  <si>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</si>
  <si>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</si>
  <si>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</si>
  <si>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</si>
  <si>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</si>
  <si>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</si>
  <si>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</si>
  <si>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</si>
  <si>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</si>
  <si>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</si>
  <si>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</si>
  <si>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</si>
  <si>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</si>
  <si>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</si>
  <si>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</si>
  <si>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</si>
  <si>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</si>
  <si>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</si>
  <si>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</si>
  <si>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</si>
  <si>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</si>
  <si>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</si>
  <si>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</si>
  <si>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</si>
  <si>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</si>
  <si>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</si>
  <si>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</si>
  <si>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</si>
  <si>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</si>
  <si>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</si>
  <si>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</si>
  <si>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</si>
  <si>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</si>
  <si>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</si>
  <si>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</si>
  <si>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</si>
  <si>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</si>
  <si>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</si>
  <si>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</si>
  <si>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</si>
  <si>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</si>
  <si>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</si>
  <si>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</si>
  <si>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</si>
  <si>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</si>
  <si>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</si>
  <si>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</si>
  <si>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</si>
  <si>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</si>
  <si>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</si>
  <si>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</si>
  <si>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</si>
  <si>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</si>
  <si>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</si>
  <si>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</si>
  <si>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</si>
  <si>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</si>
  <si>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</si>
  <si>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</si>
  <si>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</si>
  <si>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</si>
  <si>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</si>
  <si>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</si>
  <si>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</si>
  <si>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</si>
  <si>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</si>
  <si>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</si>
  <si>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</si>
  <si>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</si>
  <si>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</si>
  <si>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</si>
  <si>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</si>
  <si>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</si>
  <si>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</si>
  <si>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</si>
  <si>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</si>
  <si>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</si>
  <si>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</si>
  <si>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</si>
  <si>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</si>
  <si>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</si>
  <si>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</si>
  <si>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</si>
  <si>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</si>
  <si>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</si>
  <si>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</si>
  <si>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</si>
  <si>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</si>
  <si>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</si>
  <si>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</si>
  <si>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</si>
  <si>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</si>
  <si>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</si>
  <si>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</si>
  <si>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</si>
  <si>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</si>
  <si>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</si>
  <si>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</si>
  <si>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</si>
  <si>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</si>
  <si>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</si>
  <si>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</si>
  <si>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</si>
  <si>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</si>
  <si>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</si>
  <si>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</si>
  <si>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</si>
  <si>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</si>
  <si>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</si>
  <si>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</si>
  <si>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</si>
  <si>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</si>
  <si>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</si>
  <si>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</si>
  <si>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</si>
  <si>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</si>
  <si>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</si>
  <si>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</si>
  <si>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</si>
  <si>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</si>
  <si>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</si>
  <si>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</si>
  <si>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</si>
  <si>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</si>
  <si>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</si>
  <si>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</si>
  <si>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</si>
  <si>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</si>
  <si>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</si>
  <si>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</si>
  <si>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</si>
  <si>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</si>
  <si>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</si>
  <si>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</si>
  <si>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</si>
  <si>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</si>
  <si>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</si>
  <si>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</si>
  <si>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</si>
  <si>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</si>
  <si>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</si>
  <si>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</si>
  <si>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</si>
  <si>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</si>
  <si>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</si>
  <si>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</si>
  <si>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</si>
  <si>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</si>
  <si>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</si>
  <si>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</si>
  <si>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</si>
  <si>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</si>
  <si>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</si>
  <si>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</si>
  <si>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</si>
  <si>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</si>
  <si>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</si>
  <si>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</si>
  <si>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</si>
  <si>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</si>
  <si>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</si>
  <si>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</si>
  <si>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</si>
  <si>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</si>
  <si>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</si>
  <si>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</si>
  <si>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</si>
  <si>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</si>
  <si>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</si>
  <si>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</si>
  <si>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</si>
  <si>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</si>
  <si>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</si>
  <si>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</si>
  <si>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</si>
  <si>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</si>
  <si>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</si>
  <si>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</si>
  <si>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</si>
  <si>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</si>
  <si>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</si>
  <si>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</si>
  <si>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</si>
  <si>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</si>
  <si>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</si>
  <si>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</si>
  <si>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</si>
  <si>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</si>
  <si>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</si>
  <si>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</si>
  <si>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</si>
  <si>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</si>
  <si>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</si>
  <si>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</si>
  <si>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</si>
  <si>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</si>
  <si>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</si>
  <si>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</si>
  <si>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</si>
  <si>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</si>
  <si>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</si>
  <si>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</si>
  <si>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</si>
  <si>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</si>
  <si>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</si>
  <si>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</si>
  <si>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</si>
  <si>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</si>
  <si>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</si>
  <si>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</si>
  <si>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</si>
  <si>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</si>
  <si>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</si>
  <si>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</si>
  <si>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</si>
  <si>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</si>
  <si>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</si>
  <si>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</si>
  <si>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</si>
  <si>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</si>
  <si>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</si>
  <si>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</si>
  <si>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</si>
  <si>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</si>
  <si>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</si>
  <si>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</si>
  <si>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</si>
  <si>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</si>
  <si>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</si>
  <si>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</si>
  <si>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</si>
  <si>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</si>
  <si>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</si>
  <si>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</si>
  <si>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</si>
  <si>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</si>
  <si>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</si>
  <si>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</si>
  <si>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</si>
  <si>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</si>
  <si>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</si>
  <si>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</si>
  <si>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</si>
  <si>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</si>
  <si>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</si>
  <si>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</si>
  <si>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</si>
  <si>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</si>
  <si>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</si>
  <si>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</si>
  <si>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</si>
  <si>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</si>
  <si>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</si>
  <si>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</si>
  <si>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</si>
  <si>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</si>
  <si>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</si>
  <si>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</si>
  <si>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</si>
  <si>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</si>
  <si>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</si>
  <si>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</si>
  <si>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</si>
  <si>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</si>
  <si>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</si>
  <si>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</si>
  <si>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</si>
  <si>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</si>
  <si>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</si>
  <si>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</si>
  <si>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</si>
  <si>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</si>
  <si>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</si>
  <si>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</si>
  <si>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</si>
  <si>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</si>
  <si>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</si>
  <si>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</si>
  <si>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</si>
  <si>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</si>
  <si>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</si>
  <si>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</si>
  <si>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</si>
  <si>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</si>
  <si>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</si>
  <si>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</si>
  <si>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</si>
  <si>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</si>
  <si>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</si>
  <si>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</si>
  <si>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</si>
  <si>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</si>
  <si>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</si>
  <si>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</si>
  <si>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</si>
  <si>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</si>
  <si>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</si>
  <si>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</si>
  <si>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</si>
  <si>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</si>
  <si>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</si>
  <si>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</si>
  <si>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</si>
  <si>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</si>
  <si>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</si>
  <si>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</si>
  <si>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</si>
  <si>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</si>
  <si>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</si>
  <si>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</si>
  <si>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</si>
  <si>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</si>
  <si>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</si>
  <si>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</si>
  <si>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</si>
  <si>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</si>
  <si>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</si>
  <si>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</si>
  <si>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</si>
  <si>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</si>
  <si>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</si>
  <si>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</si>
  <si>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</si>
  <si>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</si>
  <si>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</si>
  <si>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</si>
  <si>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</si>
  <si>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</si>
  <si>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</si>
  <si>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</si>
  <si>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</si>
  <si>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</si>
  <si>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</si>
  <si>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</si>
  <si>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</si>
  <si>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</si>
  <si>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</si>
  <si>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</si>
  <si>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</si>
  <si>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</si>
  <si>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</si>
  <si>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</si>
  <si>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</si>
  <si>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</si>
  <si>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</si>
  <si>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</si>
  <si>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</si>
  <si>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</si>
  <si>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</si>
  <si>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</si>
  <si>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</si>
  <si>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</si>
  <si>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</si>
  <si>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</si>
  <si>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</si>
  <si>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</si>
  <si>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</si>
  <si>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</si>
  <si>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</si>
  <si>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</si>
  <si>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</si>
  <si>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</si>
  <si>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</si>
  <si>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</si>
  <si>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</si>
  <si>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</si>
  <si>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</si>
  <si>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</si>
  <si>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</si>
  <si>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</si>
  <si>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</si>
  <si>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</si>
  <si>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</si>
  <si>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</si>
  <si>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</si>
  <si>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</si>
  <si>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</si>
  <si>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</si>
  <si>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</si>
  <si>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</si>
  <si>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</si>
  <si>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</si>
  <si>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</si>
  <si>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</si>
  <si>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</si>
  <si>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</si>
  <si>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</si>
  <si>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</si>
  <si>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</si>
  <si>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</si>
  <si>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</si>
  <si>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</si>
  <si>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</si>
  <si>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</si>
  <si>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</si>
  <si>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</si>
  <si>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</si>
  <si>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</si>
  <si>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</si>
  <si>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</si>
  <si>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</si>
  <si>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</si>
  <si>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</si>
  <si>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</si>
  <si>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</si>
  <si>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</si>
  <si>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</si>
  <si>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</si>
  <si>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</si>
  <si>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</si>
  <si>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</si>
  <si>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</si>
  <si>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</si>
  <si>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</si>
  <si>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</si>
  <si>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</si>
  <si>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</si>
  <si>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</si>
  <si>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</si>
  <si>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</si>
  <si>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</si>
  <si>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</si>
  <si>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</si>
  <si>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</si>
  <si>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</si>
  <si>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</si>
  <si>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</si>
  <si>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</si>
  <si>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</si>
  <si>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</si>
  <si>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</si>
  <si>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</si>
  <si>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</si>
  <si>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</si>
  <si>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</si>
  <si>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</si>
  <si>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</si>
  <si>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</si>
  <si>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</si>
  <si>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</si>
  <si>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</si>
  <si>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</si>
  <si>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</si>
  <si>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</si>
  <si>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</si>
  <si>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</si>
  <si>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</si>
  <si>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</si>
  <si>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</si>
  <si>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</si>
  <si>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</si>
  <si>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</si>
  <si>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</si>
  <si>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</si>
  <si>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</si>
  <si>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</si>
  <si>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</si>
  <si>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</si>
  <si>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</si>
  <si>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</si>
  <si>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</si>
  <si>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</si>
  <si>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</si>
  <si>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</si>
  <si>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</si>
  <si>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</si>
  <si>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</si>
  <si>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</si>
  <si>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</si>
  <si>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</si>
  <si>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</si>
  <si>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</si>
  <si>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</si>
  <si>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</si>
  <si>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</si>
  <si>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</si>
  <si>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</si>
  <si>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</si>
  <si>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</si>
  <si>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</si>
  <si>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</si>
  <si>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</si>
  <si>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</si>
  <si>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</si>
  <si>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</si>
  <si>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</si>
  <si>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</si>
  <si>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</si>
  <si>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</si>
  <si>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</si>
  <si>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</si>
  <si>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</si>
  <si>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</si>
  <si>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</si>
  <si>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</si>
  <si>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</si>
  <si>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</si>
  <si>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</si>
  <si>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</si>
  <si>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</si>
  <si>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</si>
  <si>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</si>
  <si>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</si>
  <si>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</si>
  <si>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</si>
  <si>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</si>
  <si>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</si>
  <si>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</si>
  <si>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</si>
  <si>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</si>
  <si>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</si>
  <si>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</si>
  <si>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</si>
  <si>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</si>
  <si>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</si>
  <si>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</si>
  <si>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</si>
  <si>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</si>
  <si>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</si>
  <si>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</si>
  <si>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</si>
  <si>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</si>
  <si>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</si>
  <si>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</si>
  <si>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</si>
  <si>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</si>
  <si>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</si>
  <si>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</si>
  <si>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</si>
  <si>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</si>
  <si>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</si>
  <si>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</si>
  <si>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</si>
  <si>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</si>
  <si>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</si>
  <si>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</si>
  <si>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</si>
  <si>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</si>
  <si>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</si>
  <si>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</si>
  <si>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</si>
  <si>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</si>
  <si>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</si>
  <si>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</si>
  <si>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</si>
  <si>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</si>
  <si>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</si>
  <si>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</si>
  <si>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</si>
  <si>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</si>
  <si>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</si>
  <si>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</si>
  <si>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</si>
  <si>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</si>
  <si>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</si>
  <si>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</si>
  <si>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</si>
  <si>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</si>
  <si>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</si>
  <si>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</si>
  <si>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</si>
  <si>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</si>
  <si>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</si>
  <si>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</si>
  <si>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</si>
  <si>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</si>
  <si>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</si>
  <si>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</si>
  <si>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</si>
  <si>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</si>
  <si>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</si>
  <si>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</si>
  <si>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</si>
  <si>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</si>
  <si>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</si>
  <si>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</si>
  <si>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</si>
  <si>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</si>
  <si>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</si>
  <si>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</si>
  <si>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</si>
  <si>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</si>
  <si>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</si>
  <si>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</si>
  <si>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</si>
  <si>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</si>
  <si>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</si>
  <si>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</si>
  <si>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</si>
  <si>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</si>
  <si>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</si>
  <si>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</si>
  <si>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</si>
  <si>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</si>
  <si>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</si>
  <si>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</si>
  <si>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</si>
  <si>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</si>
  <si>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</si>
  <si>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</si>
  <si>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</si>
  <si>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</si>
  <si>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</si>
  <si>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</si>
  <si>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</si>
  <si>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</si>
  <si>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</si>
  <si>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</si>
  <si>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</si>
  <si>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</si>
  <si>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</si>
  <si>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</si>
  <si>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</si>
  <si>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</si>
  <si>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</si>
  <si>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</si>
  <si>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</si>
  <si>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</si>
  <si>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</si>
  <si>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</si>
  <si>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</si>
  <si>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</si>
  <si>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</si>
  <si>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</si>
  <si>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</si>
  <si>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</si>
  <si>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</si>
  <si>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</si>
  <si>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</si>
  <si>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</si>
  <si>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</si>
  <si>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</si>
  <si>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</si>
  <si>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</si>
  <si>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</si>
  <si>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</si>
  <si>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</si>
  <si>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</si>
  <si>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</si>
  <si>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</si>
  <si>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</si>
  <si>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</si>
  <si>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</si>
  <si>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</si>
  <si>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</si>
  <si>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</si>
  <si>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</si>
  <si>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</si>
  <si>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</si>
  <si>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</si>
  <si>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</si>
  <si>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</si>
  <si>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</si>
  <si>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</si>
  <si>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</si>
  <si>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</si>
  <si>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</si>
  <si>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</si>
  <si>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</si>
  <si>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</si>
  <si>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</si>
  <si>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</si>
  <si>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</si>
  <si>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</si>
  <si>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</si>
  <si>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</si>
  <si>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</si>
  <si>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</si>
  <si>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</si>
  <si>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</si>
  <si>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</si>
  <si>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</si>
  <si>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</si>
  <si>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</si>
  <si>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</si>
  <si>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</si>
  <si>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</si>
  <si>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</si>
  <si>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</si>
  <si>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</si>
  <si>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</si>
  <si>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</si>
  <si>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</si>
  <si>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</si>
  <si>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</si>
  <si>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</si>
  <si>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</si>
  <si>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</si>
  <si>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</si>
  <si>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</si>
  <si>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</si>
  <si>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</si>
  <si>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</si>
  <si>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</si>
  <si>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</si>
  <si>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</si>
  <si>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</si>
  <si>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</si>
  <si>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</si>
  <si>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</si>
  <si>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</si>
  <si>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</si>
  <si>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</si>
  <si>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</si>
  <si>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</si>
  <si>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</si>
  <si>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</si>
  <si>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</si>
  <si>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</si>
  <si>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</si>
  <si>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</si>
  <si>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</si>
  <si>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</si>
  <si>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</si>
  <si>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</si>
  <si>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</si>
  <si>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</si>
  <si>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</si>
  <si>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</si>
  <si>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</si>
  <si>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</si>
  <si>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</si>
  <si>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</si>
  <si>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</si>
  <si>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</si>
  <si>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</si>
  <si>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</si>
  <si>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</si>
  <si>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</si>
  <si>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</si>
  <si>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</si>
  <si>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</si>
  <si>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</si>
  <si>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</si>
  <si>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</si>
  <si>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</si>
  <si>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</si>
  <si>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</si>
  <si>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</si>
  <si>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</si>
  <si>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</si>
  <si>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</si>
  <si>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</si>
  <si>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</si>
  <si>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</si>
  <si>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</si>
  <si>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</si>
  <si>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</si>
  <si>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</si>
  <si>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</si>
  <si>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</si>
  <si>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</si>
  <si>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</si>
  <si>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</si>
  <si>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</si>
  <si>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</si>
  <si>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</si>
  <si>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</si>
  <si>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</si>
  <si>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</si>
  <si>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</si>
  <si>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</si>
  <si>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</si>
  <si>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</si>
  <si>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</si>
  <si>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</si>
  <si>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</si>
  <si>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</si>
  <si>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</si>
  <si>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</si>
  <si>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</si>
  <si>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</si>
  <si>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</si>
  <si>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</si>
  <si>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</si>
  <si>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</si>
  <si>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</si>
  <si>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</si>
  <si>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</si>
  <si>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</si>
  <si>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</si>
  <si>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</si>
  <si>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</si>
  <si>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</si>
  <si>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</si>
  <si>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</si>
  <si>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</si>
  <si>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</si>
  <si>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</si>
  <si>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</si>
  <si>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</si>
  <si>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</si>
  <si>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</si>
  <si>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</si>
  <si>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</si>
  <si>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</si>
  <si>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</si>
  <si>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</si>
  <si>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</si>
  <si>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</si>
  <si>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</si>
  <si>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</si>
  <si>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</si>
  <si>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</si>
  <si>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</si>
  <si>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</si>
  <si>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</si>
  <si>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</si>
  <si>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</si>
  <si>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</si>
  <si>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</si>
  <si>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</si>
  <si>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</si>
  <si>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</si>
  <si>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</si>
  <si>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</si>
  <si>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</si>
  <si>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</si>
  <si>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</si>
  <si>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</si>
  <si>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</si>
  <si>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</si>
  <si>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</si>
  <si>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</si>
  <si>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</si>
  <si>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</si>
  <si>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</si>
  <si>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</si>
  <si>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</si>
  <si>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</si>
  <si>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</si>
  <si>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</si>
  <si>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</si>
  <si>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</si>
  <si>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</si>
  <si>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</si>
  <si>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</si>
  <si>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</si>
  <si>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</si>
  <si>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</si>
  <si>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</si>
  <si>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</si>
  <si>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</si>
  <si>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</si>
  <si>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</si>
  <si>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</si>
  <si>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</si>
  <si>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</si>
  <si>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</si>
  <si>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</si>
  <si>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</si>
  <si>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</si>
  <si>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</si>
  <si>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</si>
  <si>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</si>
  <si>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</si>
  <si>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</si>
  <si>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</si>
  <si>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</si>
  <si>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</si>
  <si>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</si>
  <si>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</si>
  <si>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</si>
  <si>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</si>
  <si>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</si>
  <si>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</si>
  <si>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</si>
  <si>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</si>
  <si>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</si>
  <si>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</si>
  <si>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</si>
  <si>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</si>
  <si>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</si>
  <si>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</si>
  <si>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</si>
  <si>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</si>
  <si>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</si>
  <si>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</si>
  <si>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</si>
  <si>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</si>
  <si>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</si>
  <si>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</si>
  <si>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</si>
  <si>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</si>
  <si>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</si>
  <si>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</si>
  <si>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</si>
  <si>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</si>
  <si>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</si>
  <si>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</si>
  <si>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</si>
  <si>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</si>
  <si>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</si>
  <si>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</si>
  <si>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</si>
  <si>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</si>
  <si>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</si>
  <si>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</si>
  <si>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</si>
  <si>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</si>
  <si>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</si>
  <si>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</si>
  <si>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</si>
  <si>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</si>
  <si>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</si>
  <si>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</si>
  <si>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</si>
  <si>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</si>
  <si>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</si>
  <si>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</si>
  <si>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</si>
  <si>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</si>
  <si>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</si>
  <si>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</si>
  <si>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</si>
  <si>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</si>
  <si>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</si>
  <si>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</si>
  <si>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</si>
  <si>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</si>
  <si>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</si>
  <si>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</si>
  <si>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</si>
  <si>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</si>
  <si>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</si>
  <si>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</si>
  <si>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</si>
  <si>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</si>
  <si>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</si>
  <si>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</si>
  <si>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</si>
  <si>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</si>
  <si>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</si>
  <si>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</si>
  <si>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</si>
  <si>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</si>
  <si>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</si>
  <si>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</si>
  <si>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</si>
  <si>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</si>
  <si>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</si>
  <si>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</si>
  <si>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</si>
  <si>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</si>
  <si>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</si>
  <si>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</si>
  <si>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</si>
  <si>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</si>
  <si>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</si>
  <si>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</si>
  <si>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</si>
  <si>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</si>
  <si>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</si>
  <si>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</si>
  <si>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</si>
  <si>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</si>
  <si>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</si>
  <si>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</si>
  <si>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</si>
  <si>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</si>
  <si>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</si>
  <si>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</si>
  <si>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</si>
  <si>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</si>
  <si>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</si>
  <si>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</si>
  <si>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</si>
  <si>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</si>
  <si>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</si>
  <si>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</si>
  <si>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</si>
  <si>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</si>
  <si>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</si>
  <si>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</si>
  <si>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</si>
  <si>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</si>
  <si>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</si>
  <si>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</si>
  <si>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</si>
  <si>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</si>
  <si>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</si>
  <si>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</si>
  <si>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</si>
  <si>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</si>
  <si>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</si>
  <si>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</si>
  <si>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</si>
  <si>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</si>
  <si>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</si>
  <si>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</si>
  <si>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</si>
  <si>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</si>
  <si>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</si>
  <si>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</si>
  <si>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</si>
  <si>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</si>
  <si>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</si>
  <si>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</si>
  <si>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</si>
  <si>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</si>
  <si>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</si>
  <si>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</si>
  <si>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</si>
  <si>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</si>
  <si>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</si>
  <si>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</si>
  <si>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</si>
  <si>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</si>
  <si>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</si>
  <si>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</si>
  <si>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</si>
  <si>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</si>
  <si>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</si>
  <si>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</si>
  <si>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</si>
  <si>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</si>
  <si>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</si>
  <si>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</si>
  <si>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</si>
  <si>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</si>
  <si>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</si>
  <si>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</si>
  <si>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</si>
  <si>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</si>
  <si>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</si>
  <si>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</si>
  <si>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</si>
  <si>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</si>
  <si>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</si>
  <si>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</si>
  <si>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</si>
  <si>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</si>
  <si>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</si>
  <si>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</si>
  <si>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</si>
  <si>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</si>
  <si>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</si>
  <si>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</si>
  <si>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</si>
  <si>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</si>
  <si>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</si>
  <si>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</si>
  <si>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</si>
  <si>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</si>
  <si>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</si>
  <si>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</si>
  <si>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</si>
  <si>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</si>
  <si>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</si>
  <si>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</si>
  <si>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</si>
  <si>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</si>
  <si>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</si>
  <si>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</si>
  <si>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</si>
  <si>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</si>
  <si>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</si>
  <si>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</si>
  <si>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</si>
  <si>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</si>
  <si>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</si>
  <si>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</si>
  <si>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</si>
  <si>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</si>
  <si>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</si>
  <si>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</si>
  <si>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</si>
  <si>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</si>
  <si>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</si>
  <si>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</si>
  <si>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</si>
  <si>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</si>
  <si>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</si>
  <si>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</si>
  <si>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</si>
  <si>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</si>
  <si>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</si>
  <si>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</si>
  <si>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</si>
  <si>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</si>
  <si>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</si>
  <si>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</si>
  <si>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</si>
  <si>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</si>
  <si>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</si>
  <si>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</si>
  <si>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</si>
  <si>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</si>
  <si>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</si>
  <si>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</si>
  <si>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</si>
  <si>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</si>
  <si>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</si>
  <si>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</si>
  <si>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</si>
  <si>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</si>
  <si>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</si>
  <si>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</si>
  <si>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</si>
  <si>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</si>
  <si>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</si>
  <si>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</si>
  <si>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</si>
  <si>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</si>
  <si>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</si>
  <si>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</si>
  <si>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</si>
  <si>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</si>
  <si>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</si>
  <si>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</si>
  <si>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</si>
  <si>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</si>
  <si>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</si>
  <si>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</si>
  <si>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</si>
  <si>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</si>
  <si>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</si>
  <si>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</si>
  <si>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</si>
  <si>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</si>
  <si>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</si>
  <si>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</si>
  <si>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</si>
  <si>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</si>
  <si>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</si>
  <si>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</si>
  <si>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</si>
  <si>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</si>
  <si>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</si>
  <si>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</si>
  <si>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</si>
  <si>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</si>
  <si>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</si>
  <si>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</si>
  <si>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</si>
  <si>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</si>
  <si>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</si>
  <si>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</si>
  <si>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</si>
  <si>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</si>
  <si>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</si>
  <si>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</si>
  <si>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</si>
  <si>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</si>
  <si>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</si>
  <si>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</si>
  <si>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</si>
  <si>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</si>
  <si>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</si>
  <si>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</si>
  <si>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</si>
  <si>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</si>
  <si>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</si>
  <si>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</si>
  <si>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</si>
  <si>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</si>
  <si>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</si>
  <si>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</si>
  <si>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</si>
  <si>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</si>
  <si>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</si>
  <si>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</si>
  <si>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</si>
  <si>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</si>
  <si>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</si>
  <si>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</si>
  <si>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</si>
  <si>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</si>
  <si>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</si>
  <si>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</si>
  <si>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</si>
  <si>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</si>
  <si>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</si>
  <si>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</si>
  <si>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</si>
  <si>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</si>
  <si>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</si>
  <si>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</si>
  <si>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</si>
  <si>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</si>
  <si>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</si>
  <si>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</si>
  <si>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</si>
  <si>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</si>
  <si>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</si>
  <si>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</si>
  <si>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</si>
  <si>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</si>
  <si>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</si>
  <si>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</si>
  <si>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</si>
  <si>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</si>
  <si>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</si>
  <si>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</si>
  <si>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</si>
  <si>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</si>
  <si>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</si>
  <si>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</si>
  <si>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</si>
  <si>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</si>
  <si>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</si>
  <si>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</si>
  <si>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</si>
  <si>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</si>
  <si>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</si>
  <si>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</si>
  <si>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</si>
  <si>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</si>
  <si>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</si>
  <si>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</si>
  <si>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</si>
  <si>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</si>
  <si>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</si>
  <si>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</si>
  <si>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</si>
  <si>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</si>
  <si>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</si>
  <si>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</si>
  <si>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</si>
  <si>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</si>
  <si>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</si>
  <si>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</si>
  <si>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</si>
  <si>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</si>
  <si>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</si>
  <si>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</si>
  <si>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</si>
  <si>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</si>
  <si>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</si>
  <si>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</si>
  <si>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</si>
  <si>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</si>
  <si>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</si>
  <si>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</si>
  <si>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</si>
  <si>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</si>
  <si>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</si>
  <si>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</si>
  <si>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</si>
  <si>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</si>
  <si>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</si>
  <si>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</si>
  <si>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</si>
  <si>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</si>
  <si>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</si>
  <si>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</si>
  <si>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</si>
  <si>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</si>
  <si>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</si>
  <si>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</si>
  <si>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</si>
  <si>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</si>
  <si>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</si>
  <si>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</si>
  <si>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</si>
  <si>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</si>
  <si>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</si>
  <si>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</si>
  <si>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</si>
  <si>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</si>
  <si>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</si>
  <si>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</si>
  <si>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</si>
  <si>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</si>
  <si>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</si>
  <si>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</si>
  <si>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</si>
  <si>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</si>
  <si>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</si>
  <si>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</si>
  <si>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</si>
  <si>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</si>
  <si>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</si>
  <si>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</si>
  <si>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</si>
  <si>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</si>
  <si>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</si>
  <si>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</si>
  <si>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</si>
  <si>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</si>
  <si>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</si>
  <si>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</si>
  <si>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</si>
  <si>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</si>
  <si>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</si>
  <si>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</si>
  <si>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</si>
  <si>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</si>
  <si>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</si>
  <si>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</si>
  <si>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</si>
  <si>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</si>
  <si>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</si>
  <si>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</si>
  <si>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</si>
  <si>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</si>
  <si>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</si>
  <si>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</si>
  <si>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</si>
  <si>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</si>
  <si>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</si>
  <si>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</si>
  <si>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</si>
  <si>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</si>
  <si>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</si>
  <si>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</si>
  <si>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</si>
  <si>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</si>
  <si>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</si>
  <si>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</si>
  <si>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</si>
  <si>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</si>
  <si>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</si>
  <si>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</si>
  <si>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</si>
  <si>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</si>
  <si>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</si>
  <si>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</si>
  <si>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</si>
  <si>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</si>
  <si>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</si>
  <si>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</si>
  <si>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</si>
  <si>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</si>
  <si>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</si>
  <si>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</si>
  <si>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</si>
  <si>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</si>
  <si>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</si>
  <si>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</si>
  <si>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</si>
  <si>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</si>
  <si>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</si>
  <si>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</si>
  <si>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</si>
  <si>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</si>
  <si>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</si>
  <si>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</si>
  <si>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</si>
  <si>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</si>
  <si>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</si>
  <si>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</si>
  <si>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</si>
  <si>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</si>
  <si>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</si>
  <si>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</si>
  <si>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</si>
  <si>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</si>
  <si>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</si>
  <si>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</si>
  <si>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</si>
  <si>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</si>
  <si>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</si>
  <si>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</si>
  <si>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</si>
  <si>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</si>
  <si>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</si>
  <si>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</si>
  <si>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</si>
  <si>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</si>
  <si>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</si>
  <si>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</si>
  <si>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</si>
  <si>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</si>
  <si>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</si>
  <si>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</si>
  <si>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</si>
  <si>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</si>
  <si>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</si>
  <si>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</si>
  <si>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</si>
  <si>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</si>
  <si>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</si>
  <si>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</si>
  <si>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</si>
  <si>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</si>
  <si>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</si>
  <si>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</si>
  <si>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</si>
  <si>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</si>
  <si>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</si>
  <si>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</si>
  <si>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</si>
  <si>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</si>
  <si>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</si>
  <si>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</si>
  <si>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</si>
  <si>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</si>
  <si>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</si>
  <si>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</si>
  <si>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</si>
  <si>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</si>
  <si>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</si>
  <si>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</si>
  <si>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</si>
  <si>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</si>
  <si>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</si>
  <si>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</si>
  <si>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</si>
  <si>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</si>
  <si>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</si>
  <si>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</si>
  <si>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</si>
  <si>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</si>
  <si>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</si>
  <si>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</si>
  <si>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</si>
  <si>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</si>
  <si>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</si>
  <si>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</si>
  <si>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</si>
  <si>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</si>
  <si>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</si>
  <si>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</si>
  <si>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</si>
  <si>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</si>
  <si>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</si>
  <si>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</si>
  <si>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</si>
  <si>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</si>
  <si>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</si>
  <si>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</si>
  <si>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</si>
  <si>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</si>
  <si>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</si>
  <si>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</si>
  <si>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</si>
  <si>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</si>
  <si>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</si>
  <si>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</si>
  <si>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</si>
  <si>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</si>
  <si>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</si>
  <si>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</si>
  <si>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</si>
  <si>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</si>
  <si>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</si>
  <si>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</si>
  <si>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</si>
  <si>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</si>
  <si>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</si>
  <si>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</si>
  <si>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</si>
  <si>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</si>
  <si>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</si>
  <si>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</si>
  <si>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</si>
  <si>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</si>
  <si>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</si>
  <si>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</si>
  <si>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</si>
  <si>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</si>
  <si>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</si>
  <si>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</si>
  <si>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</si>
  <si>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</si>
  <si>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</si>
  <si>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</si>
  <si>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</si>
  <si>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</si>
  <si>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</si>
  <si>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</si>
  <si>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</si>
  <si>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</si>
  <si>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</si>
  <si>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</si>
  <si>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</si>
  <si>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</si>
  <si>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</si>
  <si>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</si>
  <si>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</si>
  <si>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</si>
  <si>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</si>
  <si>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</si>
  <si>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</si>
  <si>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</si>
  <si>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</si>
  <si>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</si>
  <si>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</si>
  <si>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</si>
  <si>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</si>
  <si>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</si>
  <si>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</si>
  <si>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</si>
  <si>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</si>
  <si>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</si>
  <si>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</si>
  <si>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</si>
  <si>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</si>
  <si>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</si>
  <si>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</si>
  <si>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</si>
  <si>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</si>
  <si>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</si>
  <si>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</si>
  <si>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</si>
  <si>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</si>
  <si>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</si>
  <si>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</si>
  <si>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</si>
  <si>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</si>
  <si>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</si>
  <si>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</si>
  <si>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</si>
  <si>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</si>
  <si>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</si>
  <si>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</si>
  <si>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</si>
  <si>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</si>
  <si>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</si>
  <si>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</si>
  <si>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</si>
  <si>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</si>
  <si>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</si>
  <si>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</si>
  <si>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</si>
  <si>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</si>
  <si>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</si>
  <si>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</si>
  <si>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</si>
  <si>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</si>
  <si>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</si>
  <si>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</si>
  <si>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</si>
  <si>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</si>
  <si>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</si>
  <si>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</si>
  <si>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</si>
  <si>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</si>
  <si>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</si>
  <si>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</si>
  <si>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</si>
  <si>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</si>
  <si>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</si>
  <si>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</si>
  <si>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</si>
  <si>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</si>
  <si>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</si>
  <si>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</si>
  <si>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</si>
  <si>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</si>
  <si>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</si>
  <si>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</si>
  <si>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</si>
  <si>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</si>
  <si>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</si>
  <si>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</si>
  <si>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</si>
  <si>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</si>
  <si>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</si>
  <si>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</si>
  <si>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</si>
  <si>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</si>
  <si>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</si>
  <si>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</si>
  <si>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</si>
  <si>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</si>
  <si>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</si>
  <si>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</si>
  <si>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</si>
  <si>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</si>
  <si>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</si>
  <si>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</si>
  <si>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</si>
  <si>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</si>
  <si>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</si>
  <si>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</si>
  <si>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</si>
  <si>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</si>
  <si>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</si>
  <si>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</si>
  <si>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</si>
  <si>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</si>
  <si>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</si>
  <si>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</si>
  <si>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</si>
  <si>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</si>
  <si>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</si>
  <si>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</si>
  <si>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</si>
  <si>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</si>
  <si>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</si>
  <si>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</si>
  <si>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</si>
  <si>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</si>
  <si>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</si>
  <si>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</si>
  <si>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</si>
  <si>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</si>
  <si>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</si>
  <si>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</si>
  <si>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</si>
  <si>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</si>
  <si>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</si>
  <si>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</si>
  <si>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</si>
  <si>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</si>
  <si>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</si>
  <si>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</si>
  <si>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</si>
  <si>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</si>
  <si>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</si>
  <si>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</si>
  <si>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</si>
  <si>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</si>
  <si>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</si>
  <si>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</si>
  <si>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</si>
  <si>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</si>
  <si>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</si>
  <si>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</si>
  <si>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</si>
  <si>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</si>
  <si>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</si>
  <si>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</si>
  <si>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</si>
  <si>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</si>
  <si>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</si>
  <si>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</si>
  <si>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</si>
  <si>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</si>
  <si>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</si>
  <si>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</si>
  <si>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</si>
  <si>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</si>
  <si>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</si>
  <si>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</si>
  <si>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</si>
  <si>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</si>
  <si>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</si>
  <si>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</si>
  <si>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</si>
  <si>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</si>
  <si>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</si>
  <si>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</si>
  <si>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</si>
  <si>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</si>
  <si>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</si>
  <si>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</si>
  <si>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</si>
  <si>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</si>
  <si>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</si>
  <si>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</si>
  <si>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</si>
  <si>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</si>
  <si>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</si>
  <si>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</si>
  <si>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</si>
  <si>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</si>
  <si>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</si>
  <si>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</si>
  <si>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</si>
  <si>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</si>
  <si>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</si>
  <si>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</si>
  <si>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</si>
  <si>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</si>
  <si>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</si>
  <si>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</si>
  <si>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</si>
  <si>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</si>
  <si>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</si>
  <si>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</si>
  <si>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</si>
  <si>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</si>
  <si>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</si>
  <si>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</si>
  <si>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</si>
  <si>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</si>
  <si>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</si>
  <si>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</si>
  <si>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</si>
  <si>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</si>
  <si>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</si>
  <si>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</si>
  <si>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</si>
  <si>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</si>
  <si>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</si>
  <si>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</si>
  <si>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</si>
  <si>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</si>
  <si>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</si>
  <si>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</si>
  <si>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</si>
  <si>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</si>
  <si>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</si>
  <si>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</si>
  <si>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</si>
  <si>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</si>
  <si>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</si>
  <si>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</si>
  <si>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</si>
  <si>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</si>
  <si>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</si>
  <si>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</si>
  <si>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</si>
  <si>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</si>
  <si>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</si>
  <si>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</si>
  <si>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</si>
  <si>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</si>
  <si>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</si>
  <si>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</si>
  <si>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</si>
  <si>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</si>
  <si>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</si>
  <si>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</si>
  <si>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</si>
  <si>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</si>
  <si>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</si>
  <si>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</si>
  <si>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</si>
  <si>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</si>
  <si>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</si>
  <si>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</si>
  <si>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</si>
  <si>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</si>
  <si>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</si>
  <si>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</si>
  <si>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</si>
  <si>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</si>
  <si>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</si>
  <si>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</si>
  <si>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</si>
  <si>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</si>
  <si>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</si>
  <si>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</si>
  <si>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</si>
  <si>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</si>
  <si>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</si>
  <si>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</si>
  <si>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</si>
  <si>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</si>
  <si>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</si>
  <si>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</si>
  <si>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</si>
  <si>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</si>
  <si>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</si>
  <si>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</si>
  <si>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</si>
  <si>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</si>
  <si>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</si>
  <si>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</si>
  <si>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</si>
  <si>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</si>
  <si>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</si>
  <si>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</si>
  <si>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</si>
  <si>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</si>
  <si>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</si>
  <si>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</si>
  <si>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</si>
  <si>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</si>
  <si>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</si>
  <si>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</si>
  <si>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</si>
  <si>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</si>
  <si>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</si>
  <si>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</si>
  <si>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</si>
  <si>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</si>
  <si>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</si>
  <si>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</si>
  <si>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</si>
  <si>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</si>
  <si>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</si>
  <si>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</si>
  <si>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</si>
  <si>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</si>
  <si>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</si>
  <si>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</si>
  <si>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</si>
  <si>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</si>
  <si>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</si>
  <si>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</si>
  <si>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</si>
  <si>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</si>
  <si>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</si>
  <si>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</si>
  <si>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</si>
  <si>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</si>
  <si>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</si>
  <si>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</si>
  <si>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</si>
  <si>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</si>
  <si>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</si>
  <si>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</si>
  <si>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</si>
  <si>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</si>
  <si>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</si>
  <si>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</si>
  <si>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</si>
  <si>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</si>
  <si>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</si>
  <si>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</si>
  <si>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</si>
  <si>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</si>
  <si>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</si>
  <si>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</si>
  <si>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</si>
  <si>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</si>
  <si>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</si>
  <si>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</si>
  <si>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</si>
  <si>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</si>
  <si>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</si>
  <si>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</si>
  <si>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</si>
  <si>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</si>
  <si>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</si>
  <si>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</si>
  <si>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</si>
  <si>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</si>
  <si>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</si>
  <si>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</si>
  <si>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</si>
  <si>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</si>
  <si>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</si>
  <si>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</si>
  <si>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</si>
  <si>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</si>
  <si>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</si>
  <si>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</si>
  <si>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</si>
  <si>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</si>
  <si>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</si>
  <si>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</si>
  <si>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</si>
  <si>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</si>
  <si>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</si>
  <si>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</si>
  <si>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</si>
  <si>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</si>
  <si>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</si>
  <si>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</si>
  <si>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</si>
  <si>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</si>
  <si>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</si>
  <si>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</si>
  <si>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</si>
  <si>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</si>
  <si>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</si>
  <si>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</si>
  <si>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</si>
  <si>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</si>
  <si>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</si>
  <si>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</si>
  <si>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</si>
  <si>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</si>
  <si>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</si>
  <si>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</si>
  <si>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</si>
  <si>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</si>
  <si>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</si>
  <si>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</si>
  <si>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</si>
  <si>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</si>
  <si>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</si>
  <si>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</si>
  <si>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</si>
  <si>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</si>
  <si>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</si>
  <si>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</si>
  <si>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</si>
  <si>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</si>
  <si>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</si>
  <si>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</si>
  <si>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</si>
  <si>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</si>
  <si>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</si>
  <si>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</si>
  <si>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</si>
  <si>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</si>
  <si>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</si>
  <si>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</si>
  <si>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</si>
  <si>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</si>
  <si>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</si>
  <si>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</si>
  <si>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</si>
  <si>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</si>
  <si>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</si>
  <si>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</si>
  <si>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</si>
  <si>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</si>
  <si>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</si>
  <si>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</si>
  <si>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</si>
  <si>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</si>
  <si>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</si>
  <si>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</si>
  <si>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</si>
  <si>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</si>
  <si>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</si>
  <si>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</si>
  <si>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</si>
  <si>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</si>
  <si>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</si>
  <si>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</si>
  <si>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</si>
  <si>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</si>
  <si>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</si>
  <si>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</si>
  <si>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</si>
  <si>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</si>
  <si>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</si>
  <si>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</si>
  <si>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</si>
  <si>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</si>
  <si>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</si>
  <si>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</si>
  <si>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</si>
  <si>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</si>
  <si>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</si>
  <si>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</si>
  <si>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</si>
  <si>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</si>
  <si>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</si>
  <si>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</si>
  <si>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</si>
  <si>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</si>
  <si>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</si>
  <si>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</si>
  <si>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</si>
  <si>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</si>
  <si>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</si>
  <si>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</si>
  <si>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</si>
  <si>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</si>
  <si>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</si>
  <si>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</si>
  <si>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</si>
  <si>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</si>
  <si>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</si>
  <si>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</si>
  <si>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</si>
  <si>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</si>
  <si>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</si>
  <si>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</si>
  <si>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</si>
  <si>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</si>
  <si>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</si>
  <si>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</si>
  <si>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</si>
  <si>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</si>
  <si>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</si>
  <si>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</si>
  <si>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</si>
  <si>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</si>
  <si>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</si>
  <si>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</si>
  <si>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</si>
  <si>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</si>
  <si>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</si>
  <si>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</si>
  <si>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</si>
  <si>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</si>
  <si>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</si>
  <si>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</si>
  <si>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</si>
  <si>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</si>
  <si>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</si>
  <si>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</si>
  <si>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</si>
  <si>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</si>
  <si>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</si>
  <si>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</si>
  <si>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</si>
  <si>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</si>
  <si>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</si>
  <si>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</si>
  <si>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</si>
  <si>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</si>
  <si>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</si>
  <si>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</si>
  <si>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</si>
  <si>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</si>
  <si>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</si>
  <si>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</si>
  <si>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</si>
  <si>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</si>
  <si>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</si>
  <si>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</si>
  <si>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</si>
  <si>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</si>
  <si>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</si>
  <si>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</si>
  <si>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</si>
  <si>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</si>
  <si>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</si>
  <si>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</si>
  <si>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</si>
  <si>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</si>
  <si>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</si>
  <si>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</si>
  <si>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</si>
  <si>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</si>
  <si>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</si>
  <si>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</si>
  <si>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</si>
  <si>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</si>
  <si>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</si>
  <si>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</si>
  <si>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</si>
  <si>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</si>
  <si>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</si>
  <si>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</si>
  <si>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</si>
  <si>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</si>
  <si>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</si>
  <si>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</si>
  <si>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</si>
  <si>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</si>
  <si>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</si>
  <si>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</si>
  <si>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</si>
  <si>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</si>
  <si>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</si>
  <si>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</si>
  <si>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</si>
  <si>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</si>
  <si>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</si>
  <si>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</si>
  <si>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</si>
  <si>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</si>
  <si>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</si>
  <si>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</si>
  <si>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</si>
  <si>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</si>
  <si>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</si>
  <si>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</si>
  <si>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</si>
  <si>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</si>
  <si>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</si>
  <si>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</si>
  <si>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</si>
  <si>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</si>
  <si>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</si>
  <si>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</si>
  <si>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</si>
  <si>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</si>
  <si>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</si>
  <si>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</si>
  <si>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</si>
  <si>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</si>
  <si>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</si>
  <si>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</si>
  <si>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</si>
  <si>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</si>
  <si>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</si>
  <si>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</si>
  <si>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</si>
  <si>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</si>
  <si>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</si>
  <si>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</si>
  <si>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</si>
  <si>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</si>
  <si>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</si>
  <si>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</si>
  <si>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</si>
  <si>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</si>
  <si>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</si>
  <si>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</si>
  <si>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</si>
  <si>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</si>
  <si>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</si>
  <si>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</si>
  <si>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</si>
  <si>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</si>
  <si>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</si>
  <si>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</si>
  <si>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</si>
  <si>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</si>
  <si>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</si>
  <si>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</si>
  <si>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</si>
  <si>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</si>
  <si>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</si>
  <si>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</si>
  <si>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</si>
  <si>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</si>
  <si>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</si>
  <si>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</si>
  <si>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</si>
  <si>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</si>
  <si>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</si>
  <si>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</si>
  <si>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</si>
  <si>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</si>
  <si>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</si>
  <si>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</si>
  <si>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</si>
  <si>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</si>
  <si>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</si>
  <si>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</si>
  <si>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</si>
  <si>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</si>
  <si>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</si>
  <si>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</si>
  <si>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</si>
  <si>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</si>
  <si>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</si>
  <si>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</si>
  <si>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</si>
  <si>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</si>
  <si>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</si>
  <si>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</si>
  <si>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</si>
  <si>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</si>
  <si>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</si>
  <si>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</si>
  <si>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</si>
  <si>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</si>
  <si>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</si>
  <si>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</si>
  <si>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</si>
  <si>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</si>
  <si>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</si>
  <si>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</si>
  <si>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</si>
  <si>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</si>
  <si>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</si>
  <si>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</si>
  <si>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</si>
  <si>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</si>
  <si>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</si>
  <si>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</si>
  <si>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</si>
  <si>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</si>
  <si>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</si>
  <si>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</si>
  <si>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</si>
  <si>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</si>
  <si>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</si>
  <si>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</si>
  <si>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</si>
  <si>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</si>
  <si>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</si>
  <si>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</si>
  <si>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</si>
  <si>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</si>
  <si>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</si>
  <si>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</si>
  <si>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</si>
  <si>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</si>
  <si>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</si>
  <si>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</si>
  <si>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</si>
  <si>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</si>
  <si>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</si>
  <si>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</si>
  <si>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</si>
  <si>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</si>
  <si>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</si>
  <si>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</si>
  <si>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</si>
  <si>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</si>
  <si>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</si>
  <si>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</si>
  <si>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</si>
  <si>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</si>
  <si>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</si>
  <si>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</si>
  <si>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</si>
  <si>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</si>
  <si>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</si>
  <si>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</si>
  <si>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</si>
  <si>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</si>
  <si>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</si>
  <si>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</si>
  <si>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</si>
  <si>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</si>
  <si>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</si>
  <si>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</si>
  <si>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</si>
  <si>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</si>
  <si>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</si>
  <si>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</si>
  <si>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</si>
  <si>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</si>
  <si>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</si>
  <si>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</si>
  <si>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</si>
  <si>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</si>
  <si>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</si>
  <si>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</si>
  <si>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</si>
  <si>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</si>
  <si>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</si>
  <si>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</si>
  <si>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</si>
  <si>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</si>
  <si>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</si>
  <si>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</si>
  <si>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</si>
  <si>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</si>
  <si>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</si>
  <si>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</si>
  <si>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</si>
  <si>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</si>
  <si>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</si>
  <si>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</si>
  <si>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</si>
  <si>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</si>
  <si>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</si>
  <si>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</si>
  <si>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</si>
  <si>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</si>
  <si>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</si>
  <si>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</si>
  <si>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</si>
  <si>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</si>
  <si>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</si>
  <si>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</si>
  <si>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</si>
  <si>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</si>
  <si>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</si>
  <si>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</si>
  <si>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</si>
  <si>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</si>
  <si>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</si>
  <si>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</si>
  <si>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</si>
  <si>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</si>
  <si>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</si>
  <si>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</si>
  <si>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</si>
  <si>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</si>
  <si>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</si>
  <si>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</si>
  <si>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</si>
  <si>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</si>
  <si>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</si>
  <si>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</si>
  <si>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</si>
  <si>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</si>
  <si>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</si>
  <si>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</si>
  <si>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</si>
  <si>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</si>
  <si>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</si>
  <si>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</si>
  <si>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</si>
  <si>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</si>
  <si>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</si>
  <si>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</si>
  <si>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</si>
  <si>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</si>
  <si>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</si>
  <si>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</si>
  <si>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</si>
  <si>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</si>
  <si>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</si>
  <si>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</si>
  <si>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</si>
  <si>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</si>
  <si>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</si>
  <si>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</si>
  <si>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</si>
  <si>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</si>
  <si>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</si>
  <si>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</si>
  <si>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</si>
  <si>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</si>
  <si>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</si>
  <si>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</si>
  <si>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</si>
  <si>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</si>
  <si>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</si>
  <si>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</si>
  <si>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</si>
  <si>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</si>
  <si>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</si>
  <si>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</si>
  <si>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</si>
  <si>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</si>
  <si>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</si>
  <si>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</si>
  <si>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</si>
  <si>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</si>
  <si>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</si>
  <si>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</si>
  <si>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</si>
  <si>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</si>
  <si>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</si>
  <si>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</si>
  <si>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</si>
  <si>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</si>
  <si>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</si>
  <si>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</si>
  <si>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</si>
  <si>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</si>
  <si>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</si>
  <si>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</si>
  <si>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</si>
  <si>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</si>
  <si>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</si>
  <si>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</si>
  <si>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</si>
  <si>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</si>
  <si>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</si>
  <si>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</si>
  <si>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</si>
  <si>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</si>
  <si>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</si>
  <si>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</si>
  <si>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</si>
  <si>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</si>
  <si>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</si>
  <si>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</si>
  <si>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</si>
  <si>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</si>
  <si>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</si>
  <si>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</si>
  <si>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</si>
  <si>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</si>
  <si>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</si>
  <si>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</si>
  <si>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</si>
  <si>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</si>
  <si>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</si>
  <si>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</si>
  <si>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</si>
  <si>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</si>
  <si>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</si>
  <si>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</si>
  <si>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</si>
  <si>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</si>
  <si>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</si>
  <si>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</si>
  <si>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</si>
  <si>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</si>
  <si>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</si>
  <si>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</si>
  <si>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</si>
  <si>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</si>
  <si>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</si>
  <si>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</si>
  <si>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</si>
  <si>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</si>
  <si>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</si>
  <si>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</si>
  <si>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</si>
  <si>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</si>
  <si>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</si>
  <si>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</si>
  <si>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</si>
  <si>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</si>
  <si>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</si>
  <si>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</si>
  <si>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</si>
  <si>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</si>
  <si>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</si>
  <si>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</si>
  <si>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</si>
  <si>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</si>
  <si>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</si>
  <si>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</si>
  <si>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</si>
  <si>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</si>
  <si>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</si>
  <si>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</si>
  <si>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</si>
  <si>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</si>
  <si>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</si>
  <si>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</si>
  <si>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</si>
  <si>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</si>
  <si>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</si>
  <si>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</si>
  <si>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</si>
  <si>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</si>
  <si>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</si>
  <si>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</si>
  <si>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</si>
  <si>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</si>
  <si>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</si>
  <si>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</si>
  <si>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</si>
  <si>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</si>
  <si>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</si>
  <si>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</si>
  <si>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</si>
  <si>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</si>
  <si>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</si>
  <si>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</si>
  <si>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</si>
  <si>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</si>
  <si>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</si>
  <si>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</si>
  <si>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</si>
  <si>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</si>
  <si>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</si>
  <si>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</si>
  <si>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</si>
  <si>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</si>
  <si>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</si>
  <si>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</si>
  <si>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</si>
  <si>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</si>
  <si>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</si>
  <si>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</si>
  <si>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</si>
  <si>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</si>
  <si>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</si>
  <si>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</si>
  <si>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</si>
  <si>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</si>
  <si>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</si>
  <si>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</si>
  <si>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</si>
  <si>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</si>
  <si>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</si>
  <si>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</si>
  <si>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</si>
  <si>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</si>
  <si>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</si>
  <si>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</si>
  <si>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</si>
  <si>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</si>
  <si>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</si>
  <si>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</si>
  <si>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</si>
  <si>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</si>
  <si>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</si>
  <si>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</si>
  <si>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</si>
  <si>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</si>
  <si>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</si>
  <si>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</si>
  <si>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</si>
  <si>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</si>
  <si>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</si>
  <si>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</si>
  <si>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</si>
  <si>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</si>
  <si>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</si>
  <si>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</si>
  <si>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</si>
  <si>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</si>
  <si>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</si>
  <si>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</si>
  <si>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</si>
  <si>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</si>
  <si>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</si>
  <si>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</si>
  <si>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</si>
  <si>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</si>
  <si>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</si>
  <si>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</si>
  <si>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</si>
  <si>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</si>
  <si>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</si>
  <si>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</si>
  <si>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</si>
  <si>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</si>
  <si>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</si>
  <si>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</si>
  <si>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</si>
  <si>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</si>
  <si>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</si>
  <si>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</si>
  <si>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</si>
  <si>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</si>
  <si>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</si>
  <si>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</si>
  <si>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</si>
  <si>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</si>
  <si>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</si>
  <si>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</si>
  <si>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</si>
  <si>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</si>
  <si>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</si>
  <si>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</si>
  <si>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</si>
  <si>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</si>
  <si>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</si>
  <si>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</si>
  <si>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</si>
  <si>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</si>
  <si>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</si>
  <si>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</si>
  <si>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</si>
  <si>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</si>
  <si>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</si>
  <si>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</si>
  <si>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</si>
  <si>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</si>
  <si>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</si>
  <si>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</si>
  <si>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</si>
  <si>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</si>
  <si>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</si>
  <si>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</si>
  <si>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</si>
  <si>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</si>
  <si>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</si>
  <si>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</si>
  <si>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</si>
  <si>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</si>
  <si>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</si>
  <si>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</si>
  <si>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</si>
  <si>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</si>
  <si>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</si>
  <si>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</si>
  <si>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</si>
  <si>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</si>
  <si>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</si>
  <si>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</si>
  <si>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</si>
  <si>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</si>
  <si>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</si>
  <si>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</si>
  <si>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</si>
  <si>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</si>
  <si>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</si>
  <si>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</si>
  <si>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</si>
  <si>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</si>
  <si>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</si>
  <si>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</si>
  <si>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</si>
  <si>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</si>
  <si>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</si>
  <si>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</si>
  <si>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</si>
  <si>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</si>
  <si>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</si>
  <si>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</si>
  <si>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</si>
  <si>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</si>
  <si>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</si>
  <si>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</si>
  <si>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</si>
  <si>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</si>
  <si>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</si>
  <si>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</si>
  <si>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</si>
  <si>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</si>
  <si>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</si>
  <si>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</si>
  <si>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</si>
  <si>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</si>
  <si>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</si>
  <si>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</si>
  <si>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</si>
  <si>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</si>
  <si>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</si>
  <si>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</si>
  <si>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</si>
  <si>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</si>
  <si>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</si>
  <si>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</si>
  <si>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</si>
  <si>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</si>
  <si>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</si>
  <si>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</si>
  <si>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</si>
  <si>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</si>
  <si>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</si>
  <si>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</si>
  <si>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</si>
  <si>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</si>
  <si>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</si>
  <si>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</si>
  <si>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</si>
  <si>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</si>
  <si>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</si>
  <si>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</si>
  <si>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</si>
  <si>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</si>
  <si>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</si>
  <si>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</si>
  <si>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</si>
  <si>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</si>
  <si>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</si>
  <si>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</si>
  <si>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</si>
  <si>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</si>
  <si>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</si>
  <si>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</si>
  <si>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</si>
  <si>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</si>
  <si>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</si>
  <si>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</si>
  <si>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</si>
  <si>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</si>
  <si>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</si>
  <si>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</si>
  <si>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</si>
  <si>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</si>
  <si>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</si>
  <si>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</si>
  <si>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</si>
  <si>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</si>
  <si>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</si>
  <si>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</si>
  <si>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</si>
  <si>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</si>
  <si>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</si>
  <si>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</si>
  <si>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</si>
  <si>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</si>
  <si>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</si>
  <si>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</si>
  <si>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</si>
  <si>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</si>
  <si>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</si>
  <si>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</si>
  <si>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</si>
  <si>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</si>
  <si>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</si>
  <si>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</si>
  <si>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</si>
  <si>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</si>
  <si>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</si>
  <si>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</si>
  <si>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</si>
  <si>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</si>
  <si>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</si>
  <si>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</si>
  <si>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</si>
  <si>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</si>
  <si>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</si>
  <si>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</si>
  <si>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</si>
  <si>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</si>
  <si>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</si>
  <si>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</si>
  <si>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</si>
  <si>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</si>
  <si>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</si>
  <si>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</si>
  <si>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</si>
  <si>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</si>
  <si>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</si>
  <si>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</si>
  <si>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</si>
  <si>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</si>
  <si>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</si>
  <si>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</si>
  <si>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</si>
  <si>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</si>
  <si>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</si>
  <si>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</si>
  <si>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</si>
  <si>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</si>
  <si>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</si>
  <si>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</si>
  <si>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</si>
  <si>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</si>
  <si>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</si>
  <si>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</si>
  <si>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</si>
  <si>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</si>
  <si>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</si>
  <si>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</si>
  <si>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</si>
  <si>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</si>
  <si>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</si>
  <si>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</si>
  <si>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</si>
  <si>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</si>
  <si>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</si>
  <si>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</si>
  <si>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</si>
  <si>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</si>
  <si>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</si>
  <si>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</si>
  <si>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</si>
  <si>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</si>
  <si>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</si>
  <si>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</si>
  <si>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</si>
  <si>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</si>
  <si>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</si>
  <si>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</si>
  <si>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</si>
  <si>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</si>
  <si>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</si>
  <si>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</si>
  <si>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</si>
  <si>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</si>
  <si>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</si>
  <si>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</si>
  <si>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</si>
  <si>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</si>
  <si>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</si>
  <si>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</si>
  <si>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</si>
  <si>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</si>
  <si>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</si>
  <si>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</si>
  <si>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</si>
  <si>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</si>
  <si>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</si>
  <si>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</si>
  <si>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</si>
  <si>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</si>
  <si>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</si>
  <si>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</si>
  <si>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</si>
  <si>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</si>
  <si>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</si>
  <si>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</si>
  <si>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</si>
  <si>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</si>
  <si>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</si>
  <si>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</si>
  <si>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</si>
  <si>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</si>
  <si>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</si>
  <si>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</si>
  <si>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</si>
  <si>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</si>
  <si>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</si>
  <si>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</si>
  <si>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</si>
  <si>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</si>
  <si>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</si>
  <si>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</si>
  <si>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</si>
  <si>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</si>
  <si>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</si>
  <si>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</si>
  <si>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</si>
  <si>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</si>
  <si>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</si>
  <si>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</si>
  <si>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</si>
  <si>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</si>
  <si>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</si>
  <si>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</si>
  <si>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</si>
  <si>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</si>
  <si>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</si>
  <si>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</si>
  <si>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</si>
  <si>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</si>
  <si>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</si>
  <si>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</si>
  <si>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</si>
  <si>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</si>
  <si>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</si>
  <si>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</si>
  <si>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</si>
  <si>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</si>
  <si>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</si>
  <si>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</si>
  <si>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</si>
  <si>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</si>
  <si>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</si>
  <si>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</si>
  <si>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</si>
  <si>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</si>
  <si>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</si>
  <si>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</si>
  <si>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</si>
  <si>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</si>
  <si>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</si>
  <si>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</si>
  <si>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</si>
  <si>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</si>
  <si>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</si>
  <si>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</si>
  <si>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</si>
  <si>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</si>
  <si>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</si>
  <si>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</si>
  <si>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</si>
  <si>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</si>
  <si>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</si>
  <si>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</si>
  <si>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</si>
  <si>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</si>
  <si>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</si>
  <si>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</si>
  <si>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</si>
  <si>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</si>
  <si>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</si>
  <si>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</si>
  <si>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</si>
  <si>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</si>
  <si>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</si>
  <si>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</si>
  <si>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</si>
  <si>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</si>
  <si>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</si>
  <si>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</si>
  <si>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</si>
  <si>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</si>
  <si>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</si>
  <si>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</si>
  <si>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</si>
  <si>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</si>
  <si>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</si>
  <si>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</si>
  <si>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</si>
  <si>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</si>
  <si>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</si>
  <si>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</si>
  <si>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</si>
  <si>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</si>
  <si>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</si>
  <si>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</si>
  <si>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</si>
  <si>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</si>
  <si>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</si>
  <si>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</si>
  <si>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</si>
  <si>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</si>
  <si>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</si>
  <si>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</si>
  <si>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</si>
  <si>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</si>
  <si>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</si>
  <si>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</si>
  <si>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</si>
  <si>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</si>
  <si>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</si>
  <si>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</si>
  <si>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</si>
  <si>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</si>
  <si>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</si>
  <si>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</si>
  <si>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</si>
  <si>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</si>
  <si>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</si>
  <si>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</si>
  <si>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</si>
  <si>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</si>
  <si>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</si>
  <si>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</si>
  <si>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</si>
  <si>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</si>
  <si>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</si>
  <si>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</si>
  <si>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</si>
  <si>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</si>
  <si>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</si>
  <si>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</si>
  <si>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</si>
  <si>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</si>
  <si>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</si>
  <si>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</si>
  <si>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</si>
  <si>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</si>
  <si>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</si>
  <si>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</si>
  <si>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</si>
  <si>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</si>
  <si>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</si>
  <si>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</si>
  <si>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</si>
  <si>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</si>
  <si>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</si>
  <si>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</si>
  <si>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</si>
  <si>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</si>
  <si>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</si>
  <si>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</si>
  <si>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</si>
  <si>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</si>
  <si>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</si>
  <si>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</si>
  <si>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</si>
  <si>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</si>
  <si>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</si>
  <si>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</si>
  <si>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</si>
  <si>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</si>
  <si>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</si>
  <si>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</si>
  <si>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</si>
  <si>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</si>
  <si>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</si>
  <si>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</si>
  <si>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</si>
  <si>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</si>
  <si>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</si>
  <si>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</si>
  <si>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</si>
  <si>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</si>
  <si>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</si>
  <si>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</si>
  <si>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</si>
  <si>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</si>
  <si>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</si>
  <si>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</si>
  <si>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</si>
  <si>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</si>
  <si>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</si>
  <si>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</si>
  <si>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</si>
  <si>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</si>
  <si>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</si>
  <si>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</si>
  <si>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</si>
  <si>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</si>
  <si>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</si>
  <si>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</si>
  <si>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</si>
  <si>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</si>
  <si>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</si>
  <si>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</si>
  <si>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</si>
  <si>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</si>
  <si>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</si>
  <si>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</si>
  <si>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</si>
  <si>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</si>
  <si>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</si>
  <si>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</si>
  <si>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</si>
  <si>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</si>
  <si>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</si>
  <si>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</si>
  <si>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</si>
  <si>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</si>
  <si>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</si>
  <si>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</si>
  <si>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</si>
  <si>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</si>
  <si>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</si>
  <si>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</si>
  <si>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</si>
  <si>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</si>
  <si>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</si>
  <si>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</si>
  <si>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</si>
  <si>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</si>
  <si>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</si>
  <si>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</si>
  <si>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</si>
  <si>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</si>
  <si>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</si>
  <si>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</si>
  <si>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</si>
  <si>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</si>
  <si>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</si>
  <si>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</si>
  <si>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</si>
  <si>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</si>
  <si>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</si>
  <si>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</si>
  <si>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</si>
  <si>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</si>
  <si>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</si>
  <si>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</si>
  <si>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</si>
  <si>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</si>
  <si>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</si>
  <si>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</si>
  <si>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</si>
  <si>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</si>
  <si>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</si>
  <si>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</si>
  <si>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</si>
  <si>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</si>
  <si>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</si>
  <si>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</si>
  <si>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</si>
  <si>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</si>
  <si>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</si>
  <si>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</si>
  <si>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</si>
  <si>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</si>
  <si>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</si>
  <si>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</si>
  <si>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</si>
  <si>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</si>
  <si>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</si>
  <si>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</si>
  <si>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</si>
  <si>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</si>
  <si>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</si>
  <si>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</si>
  <si>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</si>
  <si>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</si>
  <si>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</si>
  <si>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</si>
  <si>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</si>
  <si>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</si>
  <si>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</si>
  <si>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</si>
  <si>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</si>
  <si>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</si>
  <si>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</si>
  <si>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</si>
  <si>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</si>
  <si>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</si>
  <si>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</si>
  <si>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</si>
  <si>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</si>
  <si>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</si>
  <si>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</si>
  <si>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</si>
  <si>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</si>
  <si>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</si>
  <si>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</si>
  <si>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</si>
  <si>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</si>
  <si>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</si>
  <si>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</si>
  <si>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</si>
  <si>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</si>
  <si>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</si>
  <si>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</si>
  <si>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</si>
  <si>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</si>
  <si>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</si>
  <si>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</si>
  <si>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</si>
  <si>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</si>
  <si>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</si>
  <si>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</si>
  <si>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</si>
  <si>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</si>
  <si>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</si>
  <si>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</si>
  <si>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</si>
  <si>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</si>
  <si>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</si>
  <si>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</si>
  <si>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</si>
  <si>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</si>
  <si>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</si>
  <si>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</si>
  <si>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</si>
  <si>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</si>
  <si>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</si>
  <si>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</si>
  <si>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</si>
  <si>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</si>
  <si>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</si>
  <si>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</si>
  <si>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</si>
  <si>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</si>
  <si>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</si>
  <si>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</si>
  <si>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</si>
  <si>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</si>
  <si>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</si>
  <si>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</si>
  <si>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</si>
  <si>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</si>
  <si>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</si>
  <si>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</si>
  <si>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</si>
  <si>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</si>
  <si>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</si>
  <si>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</si>
  <si>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</si>
  <si>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</si>
  <si>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</si>
  <si>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</si>
  <si>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</si>
  <si>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</si>
  <si>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</si>
  <si>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</si>
  <si>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</si>
  <si>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</si>
  <si>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</si>
  <si>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</si>
  <si>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</si>
  <si>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</si>
  <si>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</si>
  <si>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</si>
  <si>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</si>
  <si>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</si>
  <si>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</si>
  <si>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</si>
  <si>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</si>
  <si>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</si>
  <si>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</si>
  <si>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</si>
  <si>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</si>
  <si>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</si>
  <si>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</si>
  <si>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</si>
  <si>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</si>
  <si>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</si>
  <si>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</si>
  <si>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</si>
  <si>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</si>
  <si>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</si>
  <si>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</si>
  <si>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</si>
  <si>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</si>
  <si>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</si>
  <si>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</si>
  <si>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</si>
  <si>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</si>
  <si>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</si>
  <si>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</si>
  <si>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</si>
  <si>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</si>
  <si>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</si>
  <si>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</si>
  <si>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</si>
  <si>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</si>
  <si>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</si>
  <si>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</si>
  <si>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</si>
  <si>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</si>
  <si>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</si>
  <si>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</si>
  <si>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</si>
  <si>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</si>
  <si>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</si>
  <si>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</si>
  <si>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</si>
  <si>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</si>
  <si>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</si>
  <si>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</si>
  <si>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</si>
  <si>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</si>
  <si>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</si>
  <si>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</si>
  <si>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</si>
  <si>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</si>
  <si>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</si>
  <si>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</si>
  <si>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</si>
  <si>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</si>
  <si>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</si>
  <si>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</si>
  <si>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</si>
  <si>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</si>
  <si>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</si>
  <si>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</si>
  <si>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</si>
  <si>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</si>
  <si>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</si>
  <si>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</si>
  <si>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</si>
  <si>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</si>
  <si>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</si>
  <si>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</si>
  <si>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</si>
  <si>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</si>
  <si>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</si>
  <si>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</si>
  <si>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</si>
  <si>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</si>
  <si>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</si>
  <si>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</si>
  <si>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</si>
  <si>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</si>
  <si>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</si>
  <si>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</si>
  <si>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</si>
  <si>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</si>
  <si>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</si>
  <si>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</si>
  <si>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</si>
  <si>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</si>
  <si>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</si>
  <si>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</si>
  <si>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</si>
  <si>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</si>
  <si>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</si>
  <si>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</si>
  <si>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</si>
  <si>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</si>
  <si>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</si>
  <si>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</si>
  <si>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</si>
  <si>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</si>
  <si>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</si>
  <si>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</si>
  <si>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</si>
  <si>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</si>
  <si>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</si>
  <si>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</si>
  <si>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</si>
  <si>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</si>
  <si>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</si>
  <si>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</si>
  <si>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</si>
  <si>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</si>
  <si>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</si>
  <si>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</si>
  <si>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</si>
  <si>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</si>
  <si>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</si>
  <si>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</si>
  <si>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</si>
  <si>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</si>
  <si>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</si>
  <si>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</si>
  <si>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</si>
  <si>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</si>
  <si>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</si>
  <si>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</si>
  <si>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</si>
  <si>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</si>
  <si>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</si>
  <si>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</si>
  <si>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</si>
  <si>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</si>
  <si>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</si>
  <si>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</si>
  <si>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</si>
  <si>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</si>
  <si>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</si>
  <si>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</si>
  <si>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</si>
  <si>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</si>
  <si>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</si>
  <si>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</si>
  <si>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</si>
  <si>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</si>
  <si>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</si>
  <si>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</si>
  <si>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</si>
  <si>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</si>
  <si>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</si>
  <si>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</si>
  <si>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</si>
  <si>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</si>
  <si>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</si>
  <si>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</si>
  <si>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</si>
  <si>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</si>
  <si>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</si>
  <si>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</si>
  <si>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</si>
  <si>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</si>
  <si>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</si>
  <si>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</si>
  <si>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</si>
  <si>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</si>
  <si>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</si>
  <si>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</si>
  <si>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</si>
  <si>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</si>
  <si>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</si>
  <si>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</si>
  <si>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</si>
  <si>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</si>
  <si>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</si>
  <si>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</si>
  <si>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</si>
  <si>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</si>
  <si>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</si>
  <si>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</si>
  <si>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</si>
  <si>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</si>
  <si>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</si>
  <si>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</si>
  <si>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</si>
  <si>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</si>
  <si>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</si>
  <si>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</si>
  <si>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</si>
  <si>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</si>
  <si>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</si>
  <si>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</si>
  <si>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</si>
  <si>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</si>
  <si>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</si>
  <si>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</si>
  <si>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</si>
  <si>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</si>
  <si>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</si>
  <si>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</si>
  <si>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</si>
  <si>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</si>
  <si>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</si>
  <si>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</si>
  <si>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</si>
  <si>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</si>
  <si>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</si>
  <si>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</si>
  <si>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</si>
  <si>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</si>
  <si>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</si>
  <si>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</si>
  <si>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</si>
  <si>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</si>
  <si>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</si>
  <si>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</si>
  <si>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</si>
  <si>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</si>
  <si>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</si>
  <si>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</si>
  <si>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</si>
  <si>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</si>
  <si>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</si>
  <si>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</si>
  <si>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</si>
  <si>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</si>
  <si>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</si>
  <si>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</si>
  <si>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</si>
  <si>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</si>
  <si>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</si>
  <si>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</si>
  <si>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</si>
  <si>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</si>
  <si>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</si>
  <si>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</si>
  <si>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</si>
  <si>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</si>
  <si>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</si>
  <si>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</si>
  <si>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</si>
  <si>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</si>
  <si>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</si>
  <si>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</si>
  <si>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</si>
  <si>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</si>
  <si>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</si>
  <si>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</si>
  <si>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</si>
  <si>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</si>
  <si>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</si>
  <si>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</si>
  <si>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</si>
  <si>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</si>
  <si>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</si>
  <si>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</si>
  <si>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</si>
  <si>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</si>
  <si>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</si>
  <si>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</si>
  <si>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</si>
  <si>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</si>
  <si>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</si>
  <si>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</si>
  <si>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</si>
  <si>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</si>
  <si>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</si>
  <si>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</si>
  <si>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</si>
  <si>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</si>
  <si>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</si>
  <si>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</si>
  <si>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</si>
  <si>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</si>
  <si>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</si>
  <si>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</si>
  <si>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</si>
  <si>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</si>
  <si>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</si>
  <si>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</si>
  <si>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</si>
  <si>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</si>
  <si>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</si>
  <si>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</si>
  <si>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</si>
  <si>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</si>
  <si>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</si>
  <si>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</si>
  <si>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</si>
  <si>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</si>
  <si>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</si>
  <si>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</si>
  <si>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</si>
  <si>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</si>
  <si>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</si>
  <si>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</si>
  <si>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</si>
  <si>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</si>
  <si>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</si>
  <si>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</si>
  <si>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</si>
  <si>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</si>
  <si>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</si>
  <si>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</si>
  <si>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</si>
  <si>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</si>
  <si>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</si>
  <si>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</si>
  <si>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</si>
  <si>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</si>
  <si>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</si>
  <si>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</si>
  <si>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</si>
  <si>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</si>
  <si>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</si>
  <si>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</si>
  <si>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</si>
  <si>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</si>
  <si>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</si>
  <si>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</si>
  <si>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</si>
  <si>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</si>
  <si>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</si>
  <si>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</si>
  <si>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</si>
  <si>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</si>
  <si>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</si>
  <si>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</si>
  <si>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</si>
  <si>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</si>
  <si>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</si>
  <si>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</si>
  <si>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</si>
  <si>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</si>
  <si>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</si>
  <si>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</si>
  <si>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</si>
  <si>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</si>
  <si>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</si>
  <si>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</si>
  <si>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</si>
  <si>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</si>
  <si>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</si>
  <si>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</si>
  <si>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</si>
  <si>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</si>
  <si>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</si>
  <si>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</si>
  <si>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</si>
  <si>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</si>
  <si>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</si>
  <si>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</si>
  <si>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</si>
  <si>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</si>
  <si>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</si>
  <si>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</si>
  <si>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</si>
  <si>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</si>
  <si>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</si>
  <si>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</si>
  <si>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</si>
  <si>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</si>
  <si>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</si>
  <si>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</si>
  <si>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</si>
  <si>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</si>
  <si>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</si>
  <si>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</si>
  <si>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</si>
  <si>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</si>
  <si>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</si>
  <si>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</si>
  <si>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</si>
  <si>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</si>
  <si>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</si>
  <si>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</si>
  <si>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</si>
  <si>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</si>
  <si>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</si>
  <si>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</si>
  <si>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</si>
  <si>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</si>
  <si>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</si>
  <si>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</si>
  <si>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</si>
  <si>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</si>
  <si>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</si>
  <si>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</si>
  <si>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</si>
  <si>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</si>
  <si>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</si>
  <si>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</si>
  <si>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</si>
  <si>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</si>
  <si>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</si>
  <si>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</si>
  <si>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</si>
  <si>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</si>
  <si>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</si>
  <si>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</si>
  <si>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</si>
  <si>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</si>
  <si>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</si>
  <si>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</si>
  <si>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</si>
  <si>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</si>
  <si>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</si>
  <si>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</si>
  <si>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</si>
  <si>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</si>
  <si>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</si>
  <si>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</si>
  <si>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</si>
  <si>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</si>
  <si>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</si>
  <si>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</si>
  <si>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</si>
  <si>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</si>
  <si>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</si>
  <si>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</si>
  <si>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</si>
  <si>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</si>
  <si>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</si>
  <si>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</si>
  <si>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</si>
  <si>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</si>
  <si>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</si>
  <si>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</si>
  <si>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</si>
  <si>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</si>
  <si>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</si>
  <si>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</si>
  <si>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</si>
  <si>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</si>
  <si>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</si>
  <si>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</si>
  <si>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</si>
  <si>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</si>
  <si>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</si>
  <si>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</si>
  <si>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</si>
  <si>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</si>
  <si>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</si>
  <si>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</si>
  <si>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</si>
  <si>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</si>
  <si>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</si>
  <si>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</si>
  <si>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</si>
  <si>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</si>
  <si>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</si>
  <si>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</si>
  <si>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</si>
  <si>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</si>
  <si>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</si>
  <si>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</si>
  <si>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</si>
  <si>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</si>
  <si>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</si>
  <si>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</si>
  <si>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</si>
  <si>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</si>
  <si>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</si>
  <si>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</si>
  <si>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</si>
  <si>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</si>
  <si>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</si>
  <si>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</si>
  <si>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</si>
  <si>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</si>
  <si>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</si>
  <si>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</si>
  <si>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</si>
  <si>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</si>
  <si>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</si>
  <si>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</si>
  <si>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</si>
  <si>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</si>
  <si>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</si>
  <si>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</si>
  <si>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</si>
  <si>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</si>
  <si>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</si>
  <si>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</si>
  <si>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</si>
  <si>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</si>
  <si>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</si>
  <si>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</si>
  <si>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</si>
  <si>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</si>
  <si>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</si>
  <si>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</si>
  <si>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</si>
  <si>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</si>
  <si>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</si>
  <si>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</si>
  <si>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</si>
  <si>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</si>
  <si>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</si>
  <si>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</si>
  <si>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</si>
  <si>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</si>
  <si>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</si>
  <si>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</si>
  <si>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</si>
  <si>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</si>
  <si>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</si>
  <si>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</si>
  <si>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</si>
  <si>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</si>
  <si>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</si>
  <si>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</si>
  <si>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</si>
  <si>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</si>
  <si>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</si>
  <si>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</si>
  <si>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</si>
  <si>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</si>
  <si>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</si>
  <si>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</si>
  <si>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</si>
  <si>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</si>
  <si>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</si>
  <si>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</si>
  <si>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</si>
  <si>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</si>
  <si>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</si>
  <si>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</si>
  <si>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</si>
  <si>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</si>
  <si>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</si>
  <si>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</si>
  <si>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</si>
  <si>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</si>
  <si>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</si>
  <si>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</si>
  <si>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</si>
  <si>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</si>
  <si>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</si>
  <si>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</si>
  <si>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</si>
  <si>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</si>
  <si>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</si>
  <si>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</si>
  <si>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</si>
  <si>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</si>
  <si>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</si>
  <si>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</si>
  <si>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</si>
  <si>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</si>
  <si>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</si>
  <si>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</si>
  <si>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</si>
  <si>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</si>
  <si>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</si>
  <si>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</si>
  <si>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</si>
  <si>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</si>
  <si>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</si>
  <si>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</si>
  <si>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</si>
  <si>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</si>
  <si>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</si>
  <si>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</si>
  <si>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</si>
  <si>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</si>
  <si>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</si>
  <si>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</si>
  <si>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</si>
  <si>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</si>
  <si>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</si>
  <si>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</si>
  <si>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</si>
  <si>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</si>
  <si>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</si>
  <si>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</si>
  <si>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</si>
  <si>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</si>
  <si>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</si>
  <si>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</si>
  <si>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</si>
  <si>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</si>
  <si>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</si>
  <si>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</si>
  <si>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</si>
  <si>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</si>
  <si>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</si>
  <si>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</si>
  <si>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</si>
  <si>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</si>
  <si>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</si>
  <si>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</si>
  <si>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</si>
  <si>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</si>
  <si>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</si>
  <si>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</si>
  <si>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</si>
  <si>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</si>
  <si>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</si>
  <si>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</si>
  <si>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</si>
  <si>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</si>
  <si>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</si>
  <si>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</si>
  <si>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</si>
  <si>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</si>
  <si>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</si>
  <si>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</si>
  <si>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</si>
  <si>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</si>
  <si>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</si>
  <si>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</si>
  <si>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</si>
  <si>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</si>
  <si>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</si>
  <si>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</si>
  <si>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</si>
  <si>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</si>
  <si>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</si>
  <si>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</si>
  <si>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</si>
  <si>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</si>
  <si>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</si>
  <si>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</si>
  <si>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</si>
  <si>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</si>
  <si>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</si>
  <si>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</si>
  <si>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</si>
  <si>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</si>
  <si>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</si>
  <si>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</si>
  <si>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</si>
  <si>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</si>
  <si>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</si>
  <si>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</si>
  <si>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</si>
  <si>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</si>
  <si>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</si>
  <si>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</si>
  <si>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</si>
  <si>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</si>
  <si>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</si>
  <si>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</si>
  <si>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</si>
  <si>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</si>
  <si>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</si>
  <si>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</si>
  <si>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</si>
  <si>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</si>
  <si>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</si>
  <si>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</si>
  <si>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</si>
  <si>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</si>
  <si>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</si>
  <si>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</si>
  <si>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</si>
  <si>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</si>
  <si>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</si>
  <si>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</si>
  <si>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</si>
  <si>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</si>
  <si>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</si>
  <si>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</si>
  <si>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</si>
  <si>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</si>
  <si>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</si>
  <si>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</si>
  <si>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</si>
  <si>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</si>
  <si>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</si>
  <si>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</si>
  <si>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</si>
  <si>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</si>
  <si>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</si>
  <si>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</si>
  <si>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</si>
  <si>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</si>
  <si>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</si>
  <si>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</si>
  <si>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</si>
  <si>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</si>
  <si>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</si>
  <si>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</si>
  <si>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</si>
  <si>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</si>
  <si>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</si>
  <si>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</si>
  <si>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</si>
  <si>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</si>
  <si>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</si>
  <si>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</si>
  <si>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</si>
  <si>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</si>
  <si>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</si>
  <si>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</si>
  <si>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</si>
  <si>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</si>
  <si>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</si>
  <si>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</si>
  <si>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</si>
  <si>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</si>
  <si>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</si>
  <si>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</si>
  <si>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</si>
  <si>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</si>
  <si>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</si>
  <si>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</si>
  <si>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</si>
  <si>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</si>
  <si>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</si>
  <si>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</si>
  <si>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</si>
  <si>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</si>
  <si>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</si>
  <si>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</si>
  <si>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</si>
  <si>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</si>
  <si>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</si>
  <si>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</si>
  <si>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</si>
  <si>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</si>
  <si>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</si>
  <si>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</si>
  <si>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</si>
  <si>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</si>
  <si>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</si>
  <si>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</si>
  <si>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</si>
  <si>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</si>
  <si>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</si>
  <si>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</si>
  <si>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</si>
  <si>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</si>
  <si>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</si>
  <si>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</si>
  <si>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</si>
  <si>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</si>
  <si>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</si>
  <si>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</si>
  <si>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</si>
  <si>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</si>
  <si>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</si>
  <si>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</si>
  <si>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</si>
  <si>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</si>
  <si>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</si>
  <si>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</si>
  <si>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</si>
  <si>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</si>
  <si>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</si>
  <si>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</si>
  <si>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</si>
  <si>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</si>
  <si>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</si>
  <si>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</si>
  <si>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</si>
  <si>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</si>
  <si>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</si>
  <si>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</si>
  <si>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</si>
  <si>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</si>
  <si>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</si>
  <si>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</si>
  <si>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</si>
  <si>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</si>
  <si>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</si>
  <si>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</si>
  <si>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</si>
  <si>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</si>
  <si>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</si>
  <si>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</si>
  <si>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</si>
  <si>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</si>
  <si>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</si>
  <si>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</si>
  <si>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</si>
  <si>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</si>
  <si>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</si>
  <si>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</si>
  <si>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</si>
  <si>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</si>
  <si>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</si>
  <si>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</si>
  <si>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</si>
  <si>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</si>
  <si>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</si>
  <si>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</si>
  <si>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</si>
  <si>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</si>
  <si>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</si>
  <si>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</si>
  <si>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</si>
  <si>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</si>
  <si>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</si>
  <si>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</si>
  <si>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</si>
  <si>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</si>
  <si>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</si>
  <si>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</si>
  <si>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</si>
  <si>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</si>
  <si>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</si>
  <si>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</si>
  <si>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</si>
  <si>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</si>
  <si>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</si>
  <si>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</si>
  <si>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</si>
  <si>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</si>
  <si>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</si>
  <si>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</si>
  <si>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</si>
  <si>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</si>
  <si>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</si>
  <si>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</si>
  <si>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</si>
  <si>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</si>
  <si>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</si>
  <si>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</si>
  <si>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</si>
  <si>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</si>
  <si>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</si>
  <si>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</si>
  <si>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</si>
  <si>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</si>
  <si>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</si>
  <si>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</si>
  <si>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</si>
  <si>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</si>
  <si>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</si>
  <si>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</si>
  <si>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</si>
  <si>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</si>
  <si>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</si>
  <si>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</si>
  <si>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</si>
  <si>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</si>
  <si>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</si>
  <si>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</si>
  <si>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</si>
  <si>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</si>
  <si>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</si>
  <si>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</si>
  <si>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</si>
  <si>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</si>
  <si>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</si>
  <si>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</si>
  <si>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</si>
  <si>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</si>
  <si>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</si>
  <si>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</si>
  <si>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</si>
  <si>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</si>
  <si>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</si>
  <si>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</si>
  <si>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</si>
  <si>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</si>
  <si>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</si>
  <si>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</si>
  <si>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</si>
  <si>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</si>
  <si>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</si>
  <si>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</si>
  <si>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</si>
  <si>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</si>
  <si>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</si>
  <si>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</si>
  <si>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</si>
  <si>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</si>
  <si>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</si>
  <si>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</si>
  <si>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</si>
  <si>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</si>
  <si>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</si>
  <si>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</si>
  <si>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</si>
  <si>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</si>
  <si>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</si>
  <si>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</si>
  <si>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</si>
  <si>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</si>
  <si>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</si>
  <si>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</si>
  <si>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</si>
  <si>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</si>
  <si>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</si>
  <si>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</si>
  <si>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</si>
  <si>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</si>
  <si>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</si>
  <si>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</si>
  <si>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</si>
  <si>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</si>
  <si>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</si>
  <si>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</si>
  <si>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</si>
  <si>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</si>
  <si>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</si>
  <si>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</si>
  <si>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</si>
  <si>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</si>
  <si>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</si>
  <si>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</si>
  <si>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</si>
  <si>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</si>
  <si>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</si>
  <si>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</si>
  <si>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</si>
  <si>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</si>
  <si>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</si>
  <si>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</si>
  <si>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</si>
  <si>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</si>
  <si>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</si>
  <si>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</si>
  <si>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</si>
  <si>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</si>
  <si>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</si>
  <si>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</si>
  <si>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</si>
  <si>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</si>
  <si>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</si>
  <si>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</si>
  <si>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</si>
  <si>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</si>
  <si>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</si>
  <si>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</si>
  <si>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</si>
  <si>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</si>
  <si>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</si>
  <si>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</si>
  <si>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</si>
  <si>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</si>
  <si>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</si>
  <si>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</si>
  <si>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</si>
  <si>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</si>
  <si>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</si>
  <si>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</si>
  <si>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</si>
  <si>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</si>
  <si>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</si>
  <si>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</si>
  <si>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</si>
  <si>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</si>
  <si>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</si>
  <si>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</si>
  <si>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</si>
  <si>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</si>
  <si>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</si>
  <si>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</si>
  <si>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</si>
  <si>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</si>
  <si>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</si>
  <si>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</si>
  <si>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</si>
  <si>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</si>
  <si>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</si>
  <si>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</si>
  <si>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</si>
  <si>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</si>
  <si>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</si>
  <si>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</si>
  <si>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</si>
  <si>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</si>
  <si>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</si>
  <si>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</si>
  <si>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</si>
  <si>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</si>
  <si>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</si>
  <si>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</si>
  <si>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</si>
  <si>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</si>
  <si>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</si>
  <si>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</si>
  <si>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</si>
  <si>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</si>
  <si>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</si>
  <si>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</si>
  <si>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</si>
  <si>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</si>
  <si>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</si>
  <si>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</si>
  <si>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</si>
  <si>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</si>
  <si>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</si>
  <si>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</si>
  <si>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</si>
  <si>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</si>
  <si>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</si>
  <si>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</si>
  <si>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</si>
  <si>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</si>
  <si>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</si>
  <si>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</si>
  <si>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</si>
  <si>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</si>
  <si>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</si>
  <si>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</si>
  <si>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</si>
  <si>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</si>
  <si>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</si>
  <si>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</si>
  <si>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</si>
  <si>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</si>
  <si>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</si>
  <si>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</si>
  <si>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</si>
  <si>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</si>
  <si>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</si>
  <si>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</si>
  <si>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</si>
  <si>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</si>
  <si>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</si>
  <si>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</si>
  <si>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</si>
  <si>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</si>
  <si>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</si>
  <si>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</si>
  <si>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</si>
  <si>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</si>
  <si>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</si>
  <si>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</si>
  <si>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</si>
  <si>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</si>
  <si>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</si>
  <si>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</si>
  <si>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</si>
  <si>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</si>
  <si>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</si>
  <si>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</si>
  <si>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</si>
  <si>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</si>
  <si>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</si>
  <si>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</si>
  <si>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</si>
  <si>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</si>
  <si>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</si>
  <si>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</si>
  <si>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</si>
  <si>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</si>
  <si>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</si>
  <si>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</si>
  <si>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</si>
  <si>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</si>
  <si>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</si>
  <si>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</si>
  <si>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</si>
  <si>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</si>
  <si>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</si>
  <si>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</si>
  <si>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</si>
  <si>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</si>
  <si>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</si>
  <si>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</si>
  <si>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</si>
  <si>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</si>
  <si>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</si>
  <si>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</si>
  <si>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</si>
  <si>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</si>
  <si>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</si>
  <si>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</si>
  <si>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</si>
  <si>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</si>
  <si>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</si>
  <si>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</si>
  <si>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</si>
  <si>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</si>
  <si>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</si>
  <si>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</si>
  <si>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</si>
  <si>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</si>
  <si>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</si>
  <si>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</si>
  <si>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</si>
  <si>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</si>
  <si>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</si>
  <si>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</si>
  <si>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</si>
  <si>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</si>
  <si>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</si>
  <si>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</si>
  <si>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</si>
  <si>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</si>
  <si>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</si>
  <si>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</si>
  <si>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</si>
  <si>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</si>
  <si>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</si>
  <si>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</si>
  <si>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</si>
  <si>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</si>
  <si>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</si>
  <si>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</si>
  <si>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</si>
  <si>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</si>
  <si>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</si>
  <si>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</si>
  <si>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</si>
  <si>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</si>
  <si>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</si>
  <si>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</si>
  <si>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</si>
  <si>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</si>
  <si>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</si>
  <si>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</si>
  <si>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</si>
  <si>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</si>
  <si>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</si>
  <si>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</si>
  <si>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</si>
  <si>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</si>
  <si>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</si>
  <si>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</si>
  <si>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</si>
  <si>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</si>
  <si>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</si>
  <si>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</si>
  <si>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</si>
  <si>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</si>
  <si>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</si>
  <si>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</si>
  <si>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</si>
  <si>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</si>
  <si>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</si>
  <si>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</si>
  <si>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</si>
  <si>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</si>
  <si>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</si>
  <si>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</si>
  <si>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</si>
  <si>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</si>
  <si>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</si>
  <si>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</si>
  <si>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</si>
  <si>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</si>
  <si>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</si>
  <si>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</si>
  <si>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</si>
  <si>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</si>
  <si>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</si>
  <si>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</si>
  <si>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</si>
  <si>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</si>
  <si>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</si>
  <si>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</si>
  <si>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</si>
  <si>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</si>
  <si>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</si>
  <si>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</si>
  <si>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</si>
  <si>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</si>
  <si>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</si>
  <si>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</si>
  <si>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</si>
  <si>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</si>
  <si>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</si>
  <si>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</si>
  <si>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</si>
  <si>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</si>
  <si>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</si>
  <si>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</si>
  <si>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</si>
  <si>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</si>
  <si>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</si>
  <si>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</si>
  <si>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</si>
  <si>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</si>
  <si>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</si>
  <si>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</si>
  <si>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</si>
  <si>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</si>
  <si>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</si>
  <si>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</si>
  <si>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</si>
  <si>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</si>
  <si>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</si>
  <si>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</si>
  <si>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</si>
  <si>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</si>
  <si>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</si>
  <si>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</si>
  <si>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</si>
  <si>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</si>
  <si>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</si>
  <si>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</si>
  <si>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</si>
  <si>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</si>
  <si>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</si>
  <si>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</si>
  <si>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</si>
  <si>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</si>
  <si>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</si>
  <si>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</si>
  <si>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</si>
  <si>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</si>
  <si>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</si>
  <si>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</si>
  <si>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</si>
  <si>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</si>
  <si>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</si>
  <si>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</si>
  <si>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</si>
  <si>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</si>
  <si>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</si>
  <si>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</si>
  <si>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</si>
  <si>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</si>
  <si>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</si>
  <si>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</si>
  <si>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</si>
  <si>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</si>
  <si>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</si>
  <si>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</si>
  <si>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</si>
  <si>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</si>
  <si>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</si>
  <si>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</si>
  <si>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</si>
  <si>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</si>
  <si>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</si>
  <si>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</si>
  <si>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</si>
  <si>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</si>
  <si>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</si>
  <si>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</si>
  <si>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</si>
  <si>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</si>
  <si>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</si>
  <si>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</si>
  <si>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</si>
  <si>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</si>
  <si>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</si>
  <si>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</si>
  <si>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</si>
  <si>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</si>
  <si>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</si>
  <si>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</si>
  <si>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</si>
  <si>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</si>
  <si>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</si>
  <si>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</si>
  <si>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</si>
  <si>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</si>
  <si>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</si>
  <si>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</si>
  <si>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</si>
  <si>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</si>
  <si>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</si>
  <si>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</si>
  <si>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</si>
  <si>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</si>
  <si>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</si>
  <si>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</si>
  <si>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</si>
  <si>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</si>
  <si>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</si>
  <si>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</si>
  <si>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</si>
  <si>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</si>
  <si>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</si>
  <si>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</si>
  <si>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</si>
  <si>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</si>
  <si>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</si>
  <si>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</si>
  <si>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</si>
  <si>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</si>
  <si>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</si>
  <si>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</si>
  <si>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</si>
  <si>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</si>
  <si>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</si>
  <si>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</si>
  <si>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</si>
  <si>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</si>
  <si>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</si>
  <si>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</si>
  <si>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</si>
  <si>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</si>
  <si>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</si>
  <si>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</si>
  <si>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</si>
  <si>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</si>
  <si>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</si>
  <si>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</si>
  <si>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</si>
  <si>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</si>
  <si>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</si>
  <si>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</si>
  <si>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</si>
  <si>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</si>
  <si>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</si>
  <si>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</si>
  <si>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</si>
  <si>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</si>
  <si>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</si>
  <si>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</si>
  <si>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</si>
  <si>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</si>
  <si>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</si>
  <si>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</si>
  <si>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</si>
  <si>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</si>
  <si>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</si>
  <si>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</si>
  <si>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</si>
  <si>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</si>
  <si>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</si>
  <si>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</si>
  <si>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</si>
  <si>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</si>
  <si>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</si>
  <si>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</si>
  <si>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</si>
  <si>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</si>
  <si>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</si>
  <si>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</si>
  <si>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</si>
  <si>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</si>
  <si>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</si>
  <si>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</si>
  <si>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</si>
  <si>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</si>
  <si>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</si>
  <si>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</si>
  <si>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</si>
  <si>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</si>
  <si>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</si>
  <si>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</si>
  <si>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</si>
  <si>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</si>
  <si>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</si>
  <si>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</si>
  <si>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</si>
  <si>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</si>
  <si>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</si>
  <si>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</si>
  <si>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</si>
  <si>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</si>
  <si>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</si>
  <si>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</si>
  <si>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</si>
  <si>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</si>
  <si>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</si>
  <si>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</si>
  <si>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</si>
  <si>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</si>
  <si>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</si>
  <si>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</si>
  <si>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</si>
  <si>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</si>
  <si>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</si>
  <si>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</si>
  <si>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</si>
  <si>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</si>
  <si>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</si>
  <si>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</si>
  <si>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</si>
  <si>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</si>
  <si>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</si>
  <si>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</si>
  <si>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</si>
  <si>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</si>
  <si>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</si>
  <si>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</si>
  <si>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</si>
  <si>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</si>
  <si>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</si>
  <si>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</si>
  <si>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</si>
  <si>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</si>
  <si>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</si>
  <si>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</si>
  <si>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</si>
  <si>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</si>
  <si>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</si>
  <si>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</si>
  <si>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</si>
  <si>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</si>
  <si>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</si>
  <si>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</si>
  <si>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</si>
  <si>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</si>
  <si>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</si>
  <si>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</si>
  <si>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</si>
  <si>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</si>
  <si>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</si>
  <si>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</si>
  <si>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</si>
  <si>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</si>
  <si>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</si>
  <si>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</si>
  <si>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</si>
  <si>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</si>
  <si>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</si>
  <si>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</si>
  <si>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</si>
  <si>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</si>
  <si>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</si>
  <si>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</si>
  <si>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</si>
  <si>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</si>
  <si>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</si>
  <si>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</si>
  <si>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</si>
  <si>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</si>
  <si>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</si>
  <si>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</si>
  <si>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</si>
  <si>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</si>
  <si>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</si>
  <si>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</si>
  <si>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</si>
  <si>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</si>
  <si>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</si>
  <si>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</si>
  <si>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</si>
  <si>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</si>
  <si>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</si>
  <si>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</si>
  <si>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</si>
  <si>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</si>
  <si>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</si>
  <si>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</si>
  <si>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</si>
  <si>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</si>
  <si>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</si>
  <si>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</si>
  <si>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</si>
  <si>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</si>
  <si>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</si>
  <si>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</si>
  <si>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</si>
  <si>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</si>
  <si>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</si>
  <si>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</si>
  <si>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</si>
  <si>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</si>
  <si>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</si>
  <si>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</si>
  <si>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</si>
  <si>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</si>
  <si>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</si>
  <si>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</si>
  <si>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</si>
  <si>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</si>
  <si>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</si>
  <si>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</si>
  <si>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</si>
  <si>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</si>
  <si>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</si>
  <si>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</si>
  <si>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</si>
  <si>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</si>
  <si>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</si>
  <si>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</si>
  <si>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</si>
  <si>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</si>
  <si>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</si>
  <si>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</si>
  <si>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</si>
  <si>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</si>
  <si>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</si>
  <si>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</si>
  <si>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</si>
  <si>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</si>
  <si>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</si>
  <si>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</si>
  <si>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</si>
  <si>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</si>
  <si>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</si>
  <si>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</si>
  <si>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</si>
  <si>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</si>
  <si>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</si>
  <si>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</si>
  <si>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</si>
  <si>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</si>
  <si>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</si>
  <si>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</si>
  <si>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</si>
  <si>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</si>
  <si>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</si>
  <si>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</si>
  <si>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</si>
  <si>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</si>
  <si>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</si>
  <si>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</si>
  <si>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</si>
  <si>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</si>
  <si>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</si>
  <si>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</si>
  <si>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</si>
  <si>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</si>
  <si>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</si>
  <si>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</si>
  <si>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</si>
  <si>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</si>
  <si>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</si>
  <si>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</si>
  <si>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</si>
  <si>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</si>
  <si>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</si>
  <si>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</si>
  <si>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</si>
  <si>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</si>
  <si>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</si>
  <si>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</si>
  <si>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</si>
  <si>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</si>
  <si>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</si>
  <si>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</si>
  <si>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</si>
  <si>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</si>
  <si>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</si>
  <si>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</si>
  <si>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</si>
  <si>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</si>
  <si>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</si>
  <si>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</si>
  <si>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</si>
  <si>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</si>
  <si>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</si>
  <si>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</si>
  <si>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</si>
  <si>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</si>
  <si>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</si>
  <si>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</si>
  <si>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</si>
  <si>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</si>
  <si>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</si>
  <si>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</si>
  <si>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</si>
  <si>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</si>
  <si>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</si>
  <si>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</si>
  <si>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</si>
  <si>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</si>
  <si>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</si>
  <si>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</si>
  <si>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</si>
  <si>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</si>
  <si>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</si>
  <si>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</si>
  <si>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</si>
  <si>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</si>
  <si>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</si>
  <si>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</si>
  <si>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</si>
  <si>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</si>
  <si>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</si>
  <si>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</si>
  <si>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</si>
  <si>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</si>
  <si>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</si>
  <si>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</si>
  <si>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</si>
  <si>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</si>
  <si>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</si>
  <si>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</si>
  <si>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</si>
  <si>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</si>
  <si>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</si>
  <si>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</si>
  <si>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</si>
  <si>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</si>
  <si>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</si>
  <si>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</si>
  <si>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</si>
  <si>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</si>
  <si>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</si>
  <si>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</si>
  <si>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</si>
  <si>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</si>
  <si>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</si>
  <si>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</si>
  <si>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</si>
  <si>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</si>
  <si>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</si>
  <si>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</si>
  <si>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</si>
  <si>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</si>
  <si>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</si>
  <si>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</si>
  <si>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</si>
  <si>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</si>
  <si>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</si>
  <si>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</si>
  <si>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</si>
  <si>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</si>
  <si>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</si>
  <si>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</si>
  <si>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</si>
  <si>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</si>
  <si>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</si>
  <si>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</si>
  <si>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</si>
  <si>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</si>
  <si>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</si>
  <si>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</si>
  <si>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</si>
  <si>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</si>
  <si>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</si>
  <si>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</si>
  <si>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</si>
  <si>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</si>
  <si>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</si>
  <si>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</si>
  <si>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</si>
  <si>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</si>
  <si>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</si>
  <si>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</si>
  <si>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</si>
  <si>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</si>
  <si>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</si>
  <si>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</si>
  <si>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</si>
  <si>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</si>
  <si>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</si>
  <si>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</si>
  <si>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</si>
  <si>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</si>
  <si>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</si>
  <si>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</si>
  <si>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</si>
  <si>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</si>
  <si>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</si>
  <si>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</si>
  <si>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</si>
  <si>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</si>
  <si>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</si>
  <si>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</si>
  <si>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</si>
  <si>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</si>
  <si>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</si>
  <si>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</si>
  <si>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</si>
  <si>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</si>
  <si>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</si>
  <si>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</si>
  <si>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</si>
  <si>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</si>
  <si>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</si>
  <si>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</si>
  <si>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</si>
  <si>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</si>
  <si>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</si>
  <si>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</si>
  <si>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</si>
  <si>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</si>
  <si>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</si>
  <si>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</si>
  <si>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</si>
  <si>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</si>
  <si>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</si>
  <si>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</si>
  <si>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</si>
  <si>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</si>
  <si>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</si>
  <si>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</si>
  <si>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</si>
  <si>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</si>
  <si>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</si>
  <si>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</si>
  <si>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</si>
  <si>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</si>
  <si>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</si>
  <si>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</si>
  <si>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</si>
  <si>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</si>
  <si>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</si>
  <si>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</si>
  <si>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</si>
  <si>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</si>
  <si>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</si>
  <si>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</si>
  <si>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</si>
  <si>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</si>
  <si>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</si>
  <si>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</si>
  <si>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</si>
  <si>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</si>
  <si>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</si>
  <si>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</si>
  <si>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</si>
  <si>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</si>
  <si>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</si>
  <si>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</si>
  <si>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</si>
  <si>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</si>
  <si>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</si>
  <si>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</si>
  <si>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</si>
  <si>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</si>
  <si>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</si>
  <si>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</si>
  <si>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</si>
  <si>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</si>
  <si>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</si>
  <si>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</si>
  <si>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</si>
  <si>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</si>
  <si>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</si>
  <si>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</si>
  <si>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</si>
  <si>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</si>
  <si>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</si>
  <si>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</si>
  <si>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</si>
  <si>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</si>
  <si>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</si>
  <si>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</si>
  <si>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</si>
  <si>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</si>
  <si>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</si>
  <si>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</si>
  <si>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</si>
  <si>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</si>
  <si>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</si>
  <si>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</si>
  <si>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</si>
  <si>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</si>
  <si>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</si>
  <si>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</si>
  <si>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</si>
  <si>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</si>
  <si>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</si>
  <si>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</si>
  <si>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</si>
  <si>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</si>
  <si>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</si>
  <si>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</si>
  <si>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</si>
  <si>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</si>
  <si>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</si>
  <si>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</si>
  <si>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</si>
  <si>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</si>
  <si>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</si>
  <si>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</si>
  <si>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</si>
  <si>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</si>
  <si>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</si>
  <si>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</si>
  <si>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</si>
  <si>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</si>
  <si>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</si>
  <si>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</si>
  <si>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</si>
  <si>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</si>
  <si>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</si>
  <si>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</si>
  <si>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</si>
  <si>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</si>
  <si>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</si>
  <si>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</si>
  <si>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</si>
  <si>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</si>
  <si>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</si>
  <si>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</si>
  <si>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</si>
  <si>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</si>
  <si>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</si>
  <si>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</si>
  <si>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</si>
  <si>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</si>
  <si>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</si>
  <si>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</si>
  <si>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</si>
  <si>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</si>
  <si>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</si>
  <si>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</si>
  <si>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</si>
  <si>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</si>
  <si>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</si>
  <si>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</si>
  <si>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</si>
  <si>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</si>
  <si>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</si>
  <si>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</si>
  <si>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</si>
  <si>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</si>
  <si>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</si>
  <si>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</si>
  <si>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</si>
  <si>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</si>
  <si>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</si>
  <si>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</si>
  <si>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</si>
  <si>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</si>
  <si>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</si>
  <si>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</si>
  <si>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</si>
  <si>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</si>
  <si>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</si>
  <si>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</si>
  <si>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</si>
  <si>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</si>
  <si>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</si>
  <si>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</si>
  <si>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</si>
  <si>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</si>
  <si>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</si>
  <si>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</si>
  <si>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</si>
  <si>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</si>
  <si>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</si>
  <si>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</si>
  <si>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</si>
  <si>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</si>
  <si>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</si>
  <si>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</si>
  <si>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</si>
  <si>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</si>
  <si>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</si>
  <si>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</si>
  <si>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</si>
  <si>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</si>
  <si>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</si>
  <si>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</si>
  <si>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</si>
  <si>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</si>
  <si>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</si>
  <si>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</si>
  <si>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</si>
  <si>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</si>
  <si>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</si>
  <si>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</si>
  <si>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</si>
  <si>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</si>
  <si>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</si>
  <si>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</si>
  <si>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</si>
  <si>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</si>
  <si>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</si>
  <si>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</si>
  <si>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</si>
  <si>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</si>
  <si>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</si>
  <si>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</si>
  <si>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</si>
  <si>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</si>
  <si>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</si>
  <si>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</si>
  <si>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</si>
  <si>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</si>
  <si>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</si>
  <si>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</si>
  <si>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</si>
  <si>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</si>
  <si>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</si>
  <si>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</si>
  <si>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</si>
  <si>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</si>
  <si>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</si>
  <si>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</si>
  <si>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</si>
  <si>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</si>
  <si>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</si>
  <si>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</si>
  <si>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</si>
  <si>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</si>
  <si>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</si>
  <si>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</si>
  <si>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</si>
  <si>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</si>
  <si>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</si>
  <si>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</si>
  <si>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</si>
  <si>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</si>
  <si>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</si>
  <si>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</si>
  <si>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</si>
  <si>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</si>
  <si>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</si>
  <si>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</si>
  <si>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</si>
  <si>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</si>
  <si>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</si>
  <si>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</si>
  <si>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</si>
  <si>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</si>
  <si>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</si>
  <si>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</si>
  <si>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</si>
  <si>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</si>
  <si>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</si>
  <si>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</si>
  <si>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</si>
  <si>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</si>
  <si>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</si>
  <si>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</si>
  <si>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</si>
  <si>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</si>
  <si>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</si>
  <si>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</si>
  <si>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</si>
  <si>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</si>
  <si>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</si>
  <si>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</si>
  <si>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</si>
  <si>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</si>
  <si>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</si>
  <si>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</si>
  <si>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</si>
  <si>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</si>
  <si>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</si>
  <si>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</si>
  <si>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</si>
  <si>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</si>
  <si>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</si>
  <si>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</si>
  <si>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</si>
  <si>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</si>
  <si>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</si>
  <si>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</si>
  <si>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</si>
  <si>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</si>
  <si>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</si>
  <si>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</si>
  <si>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</si>
  <si>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</si>
  <si>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</si>
  <si>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</si>
  <si>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</si>
  <si>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</si>
  <si>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</si>
  <si>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</si>
  <si>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</si>
  <si>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</si>
  <si>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</si>
  <si>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</si>
  <si>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</si>
  <si>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</si>
  <si>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</si>
  <si>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</si>
  <si>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</si>
  <si>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</si>
  <si>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</si>
  <si>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</si>
  <si>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</si>
  <si>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</si>
  <si>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</si>
  <si>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</si>
  <si>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</si>
  <si>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</si>
  <si>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</si>
  <si>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</si>
  <si>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</si>
  <si>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</si>
  <si>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</si>
  <si>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</si>
  <si>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</si>
  <si>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</si>
  <si>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</si>
  <si>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</si>
  <si>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</si>
  <si>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</si>
  <si>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</si>
  <si>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</si>
  <si>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</si>
  <si>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</si>
  <si>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</si>
  <si>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</si>
  <si>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</si>
  <si>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</si>
  <si>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</si>
  <si>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</si>
  <si>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</si>
  <si>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</si>
  <si>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</si>
  <si>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</si>
  <si>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</si>
  <si>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</si>
  <si>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</si>
  <si>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</si>
  <si>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</si>
  <si>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</si>
  <si>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</si>
  <si>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</si>
  <si>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</si>
  <si>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</si>
  <si>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</si>
  <si>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</si>
  <si>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</si>
  <si>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</si>
  <si>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</si>
  <si>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</si>
  <si>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</si>
  <si>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</si>
  <si>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</si>
  <si>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</si>
  <si>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</si>
  <si>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</si>
  <si>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</si>
  <si>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</si>
  <si>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</si>
  <si>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</si>
  <si>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</si>
  <si>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</si>
  <si>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</si>
  <si>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</si>
  <si>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</si>
  <si>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</si>
  <si>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</si>
  <si>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</si>
  <si>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</si>
  <si>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</si>
  <si>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</si>
  <si>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</si>
  <si>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</si>
  <si>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</si>
  <si>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</si>
  <si>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</si>
  <si>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</si>
  <si>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</si>
  <si>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</si>
  <si>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</si>
  <si>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</si>
  <si>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</si>
  <si>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</si>
  <si>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</si>
  <si>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</si>
  <si>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</si>
  <si>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</si>
  <si>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</si>
  <si>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</si>
  <si>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</si>
  <si>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</si>
  <si>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</si>
  <si>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</si>
  <si>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</si>
  <si>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</si>
  <si>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</si>
  <si>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</si>
  <si>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</si>
  <si>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</si>
  <si>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</si>
  <si>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</si>
  <si>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</si>
  <si>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</si>
  <si>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</si>
  <si>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</si>
  <si>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</si>
  <si>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</si>
  <si>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</si>
  <si>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</si>
  <si>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</si>
  <si>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</si>
  <si>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</si>
  <si>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</si>
  <si>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</si>
  <si>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</si>
  <si>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</si>
  <si>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</si>
  <si>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</si>
  <si>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</si>
  <si>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</si>
  <si>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</si>
  <si>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</si>
  <si>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</si>
  <si>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</si>
  <si>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</si>
  <si>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</si>
  <si>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</si>
  <si>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</si>
  <si>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</si>
  <si>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</si>
  <si>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</si>
  <si>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</si>
  <si>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</si>
  <si>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</si>
  <si>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</si>
  <si>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</si>
  <si>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</si>
  <si>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</si>
  <si>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</si>
  <si>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</si>
  <si>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</si>
  <si>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</si>
  <si>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</si>
  <si>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</si>
  <si>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</si>
  <si>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</si>
  <si>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</si>
  <si>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</si>
  <si>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</si>
  <si>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</si>
  <si>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</si>
  <si>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</si>
  <si>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</si>
  <si>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</si>
  <si>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</si>
  <si>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</si>
  <si>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</si>
  <si>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</si>
  <si>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</si>
  <si>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</si>
  <si>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</si>
  <si>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</si>
  <si>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</si>
  <si>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</si>
  <si>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</si>
  <si>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</si>
  <si>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</si>
  <si>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</si>
  <si>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</si>
  <si>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</si>
  <si>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</si>
  <si>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</si>
  <si>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</si>
  <si>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</si>
  <si>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</si>
  <si>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</si>
  <si>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</si>
  <si>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</si>
  <si>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</si>
  <si>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</si>
  <si>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</si>
  <si>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</si>
  <si>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</si>
  <si>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</si>
  <si>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</si>
  <si>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</si>
  <si>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</si>
  <si>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</si>
  <si>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</si>
  <si>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</si>
  <si>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</si>
  <si>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</si>
  <si>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</si>
  <si>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</si>
  <si>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</si>
  <si>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</si>
  <si>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</si>
  <si>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</si>
  <si>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</si>
  <si>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</si>
  <si>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</si>
  <si>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</si>
  <si>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</si>
  <si>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</si>
  <si>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</si>
  <si>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</si>
  <si>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</si>
  <si>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</si>
  <si>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</si>
  <si>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</si>
  <si>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</si>
  <si>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</si>
  <si>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</si>
  <si>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</si>
  <si>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</si>
  <si>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</si>
  <si>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</si>
  <si>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</si>
  <si>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</si>
  <si>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</si>
  <si>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</si>
  <si>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</si>
  <si>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</si>
  <si>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</si>
  <si>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</si>
  <si>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</si>
  <si>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</si>
  <si>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</si>
  <si>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</si>
  <si>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</si>
  <si>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</si>
  <si>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</si>
  <si>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</si>
  <si>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</si>
  <si>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</si>
  <si>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</si>
  <si>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</si>
  <si>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</si>
  <si>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</si>
  <si>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</si>
  <si>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</si>
  <si>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</si>
  <si>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</si>
  <si>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</si>
  <si>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</si>
  <si>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</si>
  <si>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</si>
  <si>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</si>
  <si>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</si>
  <si>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</si>
  <si>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</si>
  <si>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</si>
  <si>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</si>
  <si>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</si>
  <si>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</si>
  <si>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</si>
  <si>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</si>
  <si>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</si>
  <si>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</si>
  <si>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</si>
  <si>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</si>
  <si>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</si>
  <si>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</si>
  <si>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</si>
  <si>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</si>
  <si>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</si>
  <si>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</si>
  <si>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</si>
  <si>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</si>
  <si>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</si>
  <si>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</si>
  <si>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</si>
  <si>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</si>
  <si>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</si>
  <si>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</si>
  <si>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</si>
  <si>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</si>
  <si>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</si>
  <si>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</si>
  <si>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</si>
  <si>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</si>
  <si>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</si>
  <si>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</si>
  <si>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</si>
  <si>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</si>
  <si>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</si>
  <si>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</si>
  <si>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</si>
  <si>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</si>
  <si>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</si>
  <si>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</si>
  <si>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</si>
  <si>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</si>
  <si>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</si>
  <si>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</si>
  <si>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</si>
  <si>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</si>
  <si>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</si>
  <si>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</si>
  <si>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</si>
  <si>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</si>
  <si>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</si>
  <si>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</si>
  <si>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</si>
  <si>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</si>
  <si>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</si>
  <si>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</si>
  <si>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</si>
  <si>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</si>
  <si>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</si>
  <si>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</si>
  <si>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</si>
  <si>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</si>
  <si>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</si>
  <si>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</si>
  <si>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</si>
  <si>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</si>
  <si>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</si>
  <si>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</si>
  <si>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</si>
  <si>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</si>
  <si>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</si>
  <si>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</si>
  <si>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</si>
  <si>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</si>
  <si>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</si>
  <si>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</si>
  <si>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</si>
  <si>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</si>
  <si>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</si>
  <si>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</si>
  <si>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</si>
  <si>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</si>
  <si>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</si>
  <si>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</si>
  <si>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</si>
  <si>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</si>
  <si>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</si>
  <si>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</si>
  <si>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</si>
  <si>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</si>
  <si>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</si>
  <si>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</si>
  <si>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</si>
  <si>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</si>
  <si>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</si>
  <si>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</si>
  <si>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</si>
  <si>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</si>
  <si>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</si>
  <si>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</si>
  <si>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</si>
  <si>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</si>
  <si>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</si>
  <si>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</si>
  <si>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</si>
  <si>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</si>
  <si>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</si>
  <si>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</si>
  <si>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</si>
  <si>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</si>
  <si>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</si>
  <si>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</si>
  <si>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</si>
  <si>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</si>
  <si>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</si>
  <si>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</si>
  <si>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</si>
  <si>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</si>
  <si>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</si>
  <si>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</si>
  <si>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</si>
  <si>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</si>
  <si>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</si>
  <si>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</si>
  <si>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</si>
  <si>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</si>
  <si>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</si>
  <si>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</si>
  <si>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</si>
  <si>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</si>
  <si>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</si>
  <si>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</si>
  <si>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</si>
  <si>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</si>
  <si>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</si>
  <si>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</si>
  <si>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</si>
  <si>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</si>
  <si>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</si>
  <si>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</si>
  <si>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</si>
  <si>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</si>
  <si>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</si>
  <si>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</si>
  <si>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</si>
  <si>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</si>
  <si>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</si>
  <si>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</si>
  <si>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</si>
  <si>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</si>
  <si>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</si>
  <si>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</si>
  <si>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</si>
  <si>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</si>
  <si>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</si>
  <si>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</si>
  <si>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</si>
  <si>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</si>
  <si>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</si>
  <si>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</si>
  <si>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</si>
  <si>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</si>
  <si>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</si>
  <si>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</si>
  <si>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</si>
  <si>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</si>
  <si>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</si>
  <si>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</si>
  <si>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</si>
  <si>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</si>
  <si>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</si>
  <si>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</si>
  <si>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</si>
  <si>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</si>
  <si>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</si>
  <si>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</si>
  <si>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</si>
  <si>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</si>
  <si>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</si>
  <si>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</si>
  <si>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</si>
  <si>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</si>
  <si>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</si>
  <si>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</si>
  <si>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</si>
  <si>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</si>
  <si>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</si>
  <si>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</si>
  <si>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</si>
  <si>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</si>
  <si>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</si>
  <si>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</si>
  <si>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</si>
  <si>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</si>
  <si>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</si>
  <si>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</si>
  <si>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</si>
  <si>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</si>
  <si>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</si>
  <si>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</si>
  <si>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</si>
  <si>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</si>
  <si>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</si>
  <si>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</si>
  <si>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</si>
  <si>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</si>
  <si>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</si>
  <si>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</si>
  <si>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</si>
  <si>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</si>
  <si>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</si>
  <si>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</si>
  <si>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</si>
  <si>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</si>
  <si>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</si>
  <si>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</si>
  <si>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</si>
  <si>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</si>
  <si>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</si>
  <si>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</si>
  <si>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</si>
  <si>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</si>
  <si>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</si>
  <si>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</si>
  <si>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</si>
  <si>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</si>
  <si>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</si>
  <si>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</si>
  <si>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</si>
  <si>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</si>
  <si>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</si>
  <si>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</si>
  <si>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</si>
  <si>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</si>
  <si>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</si>
  <si>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</si>
  <si>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</si>
  <si>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</si>
  <si>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</si>
  <si>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</si>
  <si>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</si>
  <si>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</si>
  <si>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</si>
  <si>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</si>
  <si>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</si>
  <si>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</si>
  <si>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</si>
  <si>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</si>
  <si>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</si>
  <si>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</si>
  <si>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</si>
  <si>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</si>
  <si>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</si>
  <si>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</si>
  <si>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</si>
  <si>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</si>
  <si>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</si>
  <si>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</si>
  <si>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</si>
  <si>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</si>
  <si>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</si>
  <si>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</si>
  <si>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</si>
  <si>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</si>
  <si>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</si>
  <si>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</si>
  <si>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</si>
  <si>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</si>
  <si>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</si>
  <si>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</si>
  <si>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</si>
  <si>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</si>
  <si>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</si>
  <si>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</si>
  <si>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</si>
  <si>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</si>
  <si>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</si>
  <si>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</si>
  <si>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</si>
  <si>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</si>
  <si>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</si>
  <si>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</si>
  <si>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</si>
  <si>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</si>
  <si>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</si>
  <si>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</si>
  <si>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</si>
  <si>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</si>
  <si>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</si>
  <si>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</si>
  <si>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</si>
  <si>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</si>
  <si>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</si>
  <si>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</si>
  <si>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</si>
  <si>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</si>
  <si>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</si>
  <si>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</si>
  <si>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</si>
  <si>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</si>
  <si>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</si>
  <si>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</si>
  <si>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</si>
  <si>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</si>
  <si>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</si>
  <si>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</si>
  <si>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</si>
  <si>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</si>
  <si>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</si>
  <si>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</si>
  <si>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</si>
  <si>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</si>
  <si>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</si>
  <si>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</si>
  <si>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</si>
  <si>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</si>
  <si>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</si>
  <si>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</si>
  <si>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</si>
  <si>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</si>
  <si>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</si>
  <si>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</si>
  <si>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</si>
  <si>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</si>
  <si>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</si>
  <si>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</si>
  <si>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</si>
  <si>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</si>
  <si>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</si>
  <si>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</si>
  <si>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</si>
  <si>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</si>
  <si>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</si>
  <si>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</si>
  <si>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</si>
  <si>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</si>
  <si>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</si>
  <si>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</si>
  <si>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</si>
  <si>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</si>
  <si>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</si>
  <si>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</si>
  <si>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</si>
  <si>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</si>
  <si>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</si>
  <si>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</si>
  <si>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</si>
  <si>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</si>
  <si>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</si>
  <si>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</si>
  <si>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</si>
  <si>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</si>
  <si>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</si>
  <si>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</si>
  <si>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</si>
  <si>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</si>
  <si>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</si>
  <si>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</si>
  <si>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</si>
  <si>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</si>
  <si>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</si>
  <si>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</si>
  <si>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</si>
  <si>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</si>
  <si>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</si>
  <si>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</si>
  <si>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</si>
  <si>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</si>
  <si>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</si>
  <si>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</si>
  <si>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</si>
  <si>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</si>
  <si>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</si>
  <si>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</si>
  <si>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</si>
  <si>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</si>
  <si>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</si>
  <si>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</si>
  <si>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</si>
  <si>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</si>
  <si>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</si>
  <si>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</si>
  <si>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</si>
  <si>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</si>
  <si>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</si>
  <si>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</si>
  <si>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</si>
  <si>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</si>
  <si>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</si>
  <si>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</si>
  <si>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</si>
  <si>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</si>
  <si>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</si>
  <si>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</si>
  <si>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</si>
  <si>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</si>
  <si>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</si>
  <si>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</si>
  <si>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</si>
  <si>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</si>
  <si>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</si>
  <si>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</si>
  <si>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</si>
  <si>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</si>
  <si>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</si>
  <si>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</si>
  <si>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</si>
  <si>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</si>
  <si>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</si>
  <si>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</si>
  <si>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</si>
  <si>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</si>
  <si>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</si>
  <si>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</si>
  <si>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</si>
  <si>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</si>
  <si>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</si>
  <si>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</si>
  <si>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</si>
  <si>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</si>
  <si>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</si>
  <si>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</si>
  <si>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</si>
  <si>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</si>
  <si>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</si>
  <si>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</si>
  <si>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</si>
  <si>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</si>
  <si>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</si>
  <si>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</si>
  <si>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</si>
  <si>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</si>
  <si>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</si>
  <si>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</si>
  <si>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</si>
  <si>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</si>
  <si>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</si>
  <si>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</si>
  <si>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</si>
  <si>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</si>
  <si>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</si>
  <si>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</si>
  <si>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</si>
  <si>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</si>
  <si>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</si>
  <si>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</si>
  <si>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</si>
  <si>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</si>
  <si>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</si>
  <si>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</si>
  <si>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</si>
  <si>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</si>
  <si>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</si>
  <si>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</si>
  <si>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</si>
  <si>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</si>
  <si>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</si>
  <si>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</si>
  <si>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</si>
  <si>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</si>
  <si>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</si>
  <si>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</si>
  <si>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</si>
  <si>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</si>
  <si>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</si>
  <si>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</si>
  <si>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</si>
  <si>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</si>
  <si>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</si>
  <si>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</si>
  <si>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</si>
  <si>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</si>
  <si>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</si>
  <si>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</si>
  <si>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</si>
  <si>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</si>
  <si>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</si>
  <si>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</si>
  <si>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</si>
  <si>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</si>
  <si>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</si>
  <si>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</si>
  <si>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</si>
  <si>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</si>
  <si>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</si>
  <si>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</si>
  <si>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</si>
  <si>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</si>
  <si>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</si>
  <si>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</si>
  <si>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</si>
  <si>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</si>
  <si>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</si>
  <si>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</si>
  <si>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</si>
  <si>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</si>
  <si>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</si>
  <si>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</si>
  <si>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</si>
  <si>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</si>
  <si>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</si>
  <si>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</si>
  <si>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</si>
  <si>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</si>
  <si>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</si>
  <si>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</si>
  <si>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</si>
  <si>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</si>
  <si>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</si>
  <si>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</si>
  <si>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</si>
  <si>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</si>
  <si>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</si>
  <si>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</si>
  <si>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</si>
  <si>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</si>
  <si>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</si>
  <si>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</si>
  <si>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</si>
  <si>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</si>
  <si>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</si>
  <si>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</si>
  <si>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</si>
  <si>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</si>
  <si>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</si>
  <si>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</si>
  <si>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</si>
  <si>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</si>
  <si>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</si>
  <si>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</si>
  <si>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</si>
  <si>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</si>
  <si>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</si>
  <si>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</si>
  <si>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</si>
  <si>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</si>
  <si>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</si>
  <si>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</si>
  <si>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</si>
  <si>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</si>
  <si>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</si>
  <si>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</si>
  <si>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</si>
  <si>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</si>
  <si>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</si>
  <si>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</si>
  <si>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</si>
  <si>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</si>
  <si>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</si>
  <si>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</si>
  <si>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</si>
  <si>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</si>
  <si>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</si>
  <si>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</si>
  <si>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</si>
  <si>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</si>
  <si>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</si>
  <si>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</si>
  <si>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</si>
  <si>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</si>
  <si>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</si>
  <si>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</si>
  <si>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</si>
  <si>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</si>
  <si>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</si>
  <si>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</si>
  <si>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</si>
  <si>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</si>
  <si>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</si>
  <si>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</si>
  <si>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</si>
  <si>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</si>
  <si>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</si>
  <si>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</si>
  <si>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</si>
  <si>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</si>
  <si>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</si>
  <si>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</si>
  <si>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</si>
  <si>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</si>
  <si>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</si>
  <si>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</si>
  <si>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</si>
  <si>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</si>
  <si>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</si>
  <si>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</si>
  <si>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</si>
  <si>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</si>
  <si>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</si>
  <si>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</si>
  <si>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</si>
  <si>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</si>
  <si>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</si>
  <si>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</si>
  <si>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</si>
  <si>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</si>
  <si>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</si>
  <si>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</si>
  <si>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</si>
  <si>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</si>
  <si>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</si>
  <si>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</si>
  <si>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</si>
  <si>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</si>
  <si>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</si>
  <si>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</si>
  <si>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</si>
  <si>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</si>
  <si>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</si>
  <si>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</si>
  <si>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</si>
  <si>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</si>
  <si>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</si>
  <si>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</si>
  <si>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</si>
  <si>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</si>
  <si>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</si>
  <si>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</si>
  <si>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</si>
  <si>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</si>
  <si>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</si>
  <si>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</si>
  <si>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</si>
  <si>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</si>
  <si>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</si>
  <si>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</si>
  <si>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</si>
  <si>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</si>
  <si>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</si>
  <si>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</si>
  <si>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</si>
  <si>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</si>
  <si>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</si>
  <si>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</si>
  <si>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</si>
  <si>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</si>
  <si>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</si>
  <si>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</si>
  <si>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</si>
  <si>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</si>
  <si>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</si>
  <si>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</si>
  <si>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</si>
  <si>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</si>
  <si>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</si>
  <si>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</si>
  <si>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</si>
  <si>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</si>
  <si>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</si>
  <si>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</si>
  <si>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</si>
  <si>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</si>
  <si>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</si>
  <si>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</si>
  <si>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</si>
  <si>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</si>
  <si>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</si>
  <si>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</si>
  <si>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</si>
  <si>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</si>
  <si>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</si>
  <si>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</si>
  <si>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</si>
  <si>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</si>
  <si>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</si>
  <si>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</si>
  <si>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</si>
  <si>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</si>
  <si>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</si>
  <si>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</si>
  <si>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</si>
  <si>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</si>
  <si>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</si>
  <si>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</si>
  <si>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</si>
  <si>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</si>
  <si>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</si>
  <si>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</si>
  <si>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</si>
  <si>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</si>
  <si>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</si>
  <si>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</si>
  <si>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</si>
  <si>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</si>
  <si>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</si>
  <si>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</si>
  <si>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</si>
  <si>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</si>
  <si>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</si>
  <si>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</si>
  <si>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</si>
  <si>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</si>
  <si>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</si>
  <si>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</si>
  <si>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</si>
  <si>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</si>
  <si>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</si>
  <si>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</si>
  <si>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</si>
  <si>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</si>
  <si>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</si>
  <si>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</si>
  <si>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</si>
  <si>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</si>
  <si>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</si>
  <si>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</si>
  <si>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</si>
  <si>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</si>
  <si>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</si>
  <si>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</si>
  <si>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</si>
  <si>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</si>
  <si>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</si>
  <si>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</si>
  <si>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</si>
  <si>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</si>
  <si>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</si>
  <si>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</si>
  <si>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</si>
  <si>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</si>
  <si>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</si>
  <si>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</si>
  <si>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</si>
  <si>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</si>
  <si>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</si>
  <si>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</si>
  <si>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</si>
  <si>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</si>
  <si>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</si>
  <si>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</si>
  <si>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</si>
  <si>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</si>
  <si>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</si>
  <si>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</si>
  <si>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</si>
  <si>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</si>
  <si>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</si>
  <si>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</si>
  <si>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</si>
  <si>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</si>
  <si>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</si>
  <si>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</si>
  <si>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</si>
  <si>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</si>
  <si>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</si>
  <si>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</si>
  <si>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</si>
  <si>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</si>
  <si>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</si>
  <si>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</si>
  <si>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</si>
  <si>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</si>
  <si>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</si>
  <si>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</si>
  <si>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</si>
  <si>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</si>
  <si>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</si>
  <si>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</si>
  <si>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</si>
  <si>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</si>
  <si>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</si>
  <si>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</si>
  <si>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</si>
  <si>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</si>
  <si>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</si>
  <si>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</si>
  <si>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</si>
  <si>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</si>
  <si>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</si>
  <si>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</si>
  <si>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</si>
  <si>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</si>
  <si>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</si>
  <si>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</si>
  <si>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</si>
  <si>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</si>
  <si>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</si>
  <si>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</si>
  <si>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</si>
  <si>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</si>
  <si>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</si>
  <si>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</si>
  <si>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</si>
  <si>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</si>
  <si>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</si>
  <si>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</si>
  <si>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</si>
  <si>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</si>
  <si>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</si>
  <si>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</si>
  <si>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</si>
  <si>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</si>
  <si>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</si>
  <si>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</si>
  <si>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</si>
  <si>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</si>
  <si>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</si>
  <si>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</si>
  <si>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</si>
  <si>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</si>
  <si>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</si>
  <si>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</si>
  <si>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</si>
  <si>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</si>
  <si>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</si>
  <si>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</si>
  <si>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</si>
  <si>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</si>
  <si>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</si>
  <si>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</si>
  <si>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</si>
  <si>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</si>
  <si>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</si>
  <si>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</si>
  <si>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</si>
  <si>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</si>
  <si>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</si>
  <si>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</si>
  <si>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</si>
  <si>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</si>
  <si>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</si>
  <si>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</si>
  <si>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</si>
  <si>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</si>
  <si>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</si>
  <si>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</si>
  <si>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</si>
  <si>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</si>
  <si>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</si>
  <si>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</si>
  <si>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</si>
  <si>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</si>
  <si>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</si>
  <si>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</si>
  <si>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</si>
  <si>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</si>
  <si>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</si>
  <si>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</si>
  <si>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</si>
  <si>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</si>
  <si>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</si>
  <si>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</si>
  <si>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</si>
  <si>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</si>
  <si>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</si>
  <si>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</si>
  <si>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</si>
  <si>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</si>
  <si>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</si>
  <si>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</si>
  <si>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</si>
  <si>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</si>
  <si>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</si>
  <si>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</si>
  <si>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</si>
  <si>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</si>
  <si>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</si>
  <si>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</si>
  <si>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</si>
  <si>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</si>
  <si>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</si>
  <si>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</si>
  <si>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</si>
  <si>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</si>
  <si>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</si>
  <si>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</si>
  <si>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</si>
  <si>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</si>
  <si>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</si>
  <si>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</si>
  <si>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</si>
  <si>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</si>
  <si>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</si>
  <si>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</si>
  <si>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</si>
  <si>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</si>
  <si>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</si>
  <si>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</si>
  <si>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</si>
  <si>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</si>
  <si>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</si>
  <si>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</si>
  <si>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</si>
  <si>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</si>
  <si>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</si>
  <si>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</si>
  <si>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</si>
  <si>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</si>
  <si>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</si>
  <si>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</si>
  <si>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</si>
  <si>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</si>
  <si>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</si>
  <si>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</si>
  <si>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</si>
  <si>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</si>
  <si>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</si>
  <si>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</si>
  <si>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</si>
  <si>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</si>
  <si>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</si>
  <si>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</si>
  <si>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</si>
  <si>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</si>
  <si>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</si>
  <si>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</si>
  <si>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</si>
  <si>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</si>
  <si>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</si>
  <si>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</si>
  <si>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</si>
  <si>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</si>
  <si>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</si>
  <si>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</si>
  <si>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</si>
  <si>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</si>
  <si>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</si>
  <si>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</si>
  <si>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</si>
  <si>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</si>
  <si>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</si>
  <si>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</si>
  <si>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</si>
  <si>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</si>
  <si>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</si>
  <si>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</si>
  <si>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</si>
  <si>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</si>
  <si>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</si>
  <si>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</si>
  <si>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</si>
  <si>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</si>
  <si>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</si>
  <si>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</si>
  <si>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</si>
  <si>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</si>
  <si>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</si>
  <si>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</si>
  <si>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</si>
  <si>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</si>
  <si>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</si>
  <si>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</si>
  <si>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</si>
  <si>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</si>
  <si>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</si>
  <si>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</si>
  <si>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</si>
  <si>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</si>
  <si>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</si>
  <si>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</si>
  <si>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</si>
  <si>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</si>
  <si>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</si>
  <si>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</si>
  <si>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</si>
  <si>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</si>
  <si>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</si>
  <si>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</si>
  <si>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</si>
  <si>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</si>
  <si>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</si>
  <si>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</si>
  <si>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</si>
  <si>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</si>
  <si>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</si>
  <si>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</si>
  <si>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</si>
  <si>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</si>
  <si>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</si>
  <si>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</si>
  <si>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</si>
  <si>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</si>
  <si>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</si>
  <si>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</si>
  <si>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</si>
  <si>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</si>
  <si>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</si>
  <si>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</si>
  <si>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</si>
  <si>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</si>
  <si>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</si>
  <si>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</si>
  <si>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</si>
  <si>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</si>
  <si>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</si>
  <si>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</si>
  <si>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</si>
  <si>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</si>
  <si>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</si>
  <si>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</si>
  <si>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</si>
  <si>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</si>
  <si>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</si>
  <si>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</si>
  <si>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</si>
  <si>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</si>
  <si>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</si>
  <si>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</si>
  <si>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</si>
  <si>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</si>
  <si>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</si>
  <si>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</si>
  <si>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</si>
  <si>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</si>
  <si>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</si>
  <si>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</si>
  <si>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</si>
  <si>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</si>
  <si>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</si>
  <si>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</si>
  <si>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</si>
  <si>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</si>
  <si>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</si>
  <si>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</si>
  <si>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</si>
  <si>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</si>
  <si>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</si>
  <si>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</si>
  <si>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</si>
  <si>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</si>
  <si>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</si>
  <si>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</si>
  <si>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</si>
  <si>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</si>
  <si>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</si>
  <si>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</si>
  <si>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</si>
  <si>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</si>
  <si>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</si>
  <si>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</si>
  <si>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</si>
  <si>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</si>
  <si>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</si>
  <si>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</si>
  <si>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</si>
  <si>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</si>
  <si>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</si>
  <si>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</si>
  <si>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</si>
  <si>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</si>
  <si>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</si>
  <si>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</si>
  <si>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</si>
  <si>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</si>
  <si>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</si>
  <si>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</si>
  <si>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</si>
  <si>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</si>
  <si>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</si>
  <si>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</si>
  <si>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</si>
  <si>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</si>
  <si>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</si>
  <si>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</si>
  <si>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</si>
  <si>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</si>
  <si>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</si>
  <si>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</si>
  <si>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</si>
  <si>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</si>
  <si>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</si>
  <si>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</si>
  <si>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</si>
  <si>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</si>
  <si>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</si>
  <si>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</si>
  <si>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</si>
  <si>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</si>
  <si>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</si>
  <si>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</si>
  <si>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</si>
  <si>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</si>
  <si>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</si>
  <si>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</si>
  <si>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</si>
  <si>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</si>
  <si>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</si>
  <si>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</si>
  <si>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</si>
  <si>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</si>
  <si>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</si>
  <si>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</si>
  <si>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</si>
  <si>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</si>
  <si>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</si>
  <si>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</si>
  <si>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</si>
  <si>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</si>
  <si>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</si>
  <si>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</si>
  <si>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</si>
  <si>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</si>
  <si>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</si>
  <si>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</si>
  <si>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</si>
  <si>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</si>
  <si>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</si>
  <si>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</si>
  <si>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</si>
  <si>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</si>
  <si>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</si>
  <si>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</si>
  <si>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</si>
  <si>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</si>
  <si>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</si>
  <si>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</si>
  <si>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</si>
  <si>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</si>
  <si>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</si>
  <si>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</si>
  <si>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</si>
  <si>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</si>
  <si>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</si>
  <si>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</si>
  <si>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</si>
  <si>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</si>
  <si>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</si>
  <si>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</si>
  <si>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</si>
  <si>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</si>
  <si>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</si>
  <si>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</si>
  <si>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</si>
  <si>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</si>
  <si>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</si>
  <si>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</si>
  <si>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</si>
  <si>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</si>
  <si>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</si>
  <si>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</si>
  <si>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</si>
  <si>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</si>
  <si>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</si>
  <si>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</si>
  <si>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</si>
  <si>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</si>
  <si>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</si>
  <si>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</si>
  <si>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</si>
  <si>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</si>
  <si>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</si>
  <si>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</si>
  <si>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</si>
  <si>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</si>
  <si>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</si>
  <si>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</si>
  <si>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</si>
  <si>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</si>
  <si>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</si>
  <si>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</si>
  <si>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</si>
  <si>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</si>
  <si>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</si>
  <si>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</si>
  <si>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</si>
  <si>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</si>
  <si>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</si>
  <si>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</si>
  <si>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</si>
  <si>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</si>
  <si>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</si>
  <si>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</si>
  <si>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</si>
  <si>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</si>
  <si>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</si>
  <si>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</si>
  <si>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</si>
  <si>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</si>
  <si>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</si>
  <si>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</si>
  <si>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</si>
  <si>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</si>
  <si>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</si>
  <si>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</si>
  <si>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</si>
  <si>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</si>
  <si>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</si>
  <si>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</si>
  <si>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</si>
  <si>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</si>
  <si>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</si>
  <si>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</si>
  <si>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</si>
  <si>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</si>
  <si>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</si>
  <si>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</si>
  <si>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</si>
  <si>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</si>
  <si>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</si>
  <si>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</si>
  <si>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</si>
  <si>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</si>
  <si>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</si>
  <si>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</si>
  <si>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</si>
  <si>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</si>
  <si>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</si>
  <si>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</si>
  <si>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</si>
  <si>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</si>
  <si>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</si>
  <si>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</si>
  <si>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</si>
  <si>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</si>
  <si>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</si>
  <si>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</si>
  <si>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</si>
  <si>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</si>
  <si>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</si>
  <si>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</si>
  <si>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</si>
  <si>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</si>
  <si>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</si>
  <si>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</si>
  <si>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</si>
  <si>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</si>
  <si>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</si>
  <si>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</si>
  <si>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</si>
  <si>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</si>
  <si>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</si>
  <si>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</si>
  <si>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</si>
  <si>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</si>
  <si>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</si>
  <si>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</si>
  <si>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</si>
  <si>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</si>
  <si>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</si>
  <si>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</si>
  <si>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</si>
  <si>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</si>
  <si>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</si>
  <si>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</si>
  <si>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</si>
  <si>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</si>
  <si>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</si>
  <si>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</si>
  <si>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</si>
  <si>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</si>
  <si>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</si>
  <si>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</si>
  <si>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</si>
  <si>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</si>
  <si>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</si>
  <si>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</si>
  <si>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</si>
  <si>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</si>
  <si>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</si>
  <si>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</si>
  <si>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</si>
  <si>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</si>
  <si>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</si>
  <si>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</si>
  <si>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</si>
  <si>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</si>
  <si>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</si>
  <si>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</si>
  <si>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</si>
  <si>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</si>
  <si>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</si>
  <si>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</si>
  <si>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</si>
  <si>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</si>
  <si>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</si>
  <si>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</si>
  <si>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</si>
  <si>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</si>
  <si>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</si>
  <si>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</si>
  <si>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</si>
  <si>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</si>
  <si>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</si>
  <si>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</si>
  <si>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</si>
  <si>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</si>
  <si>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</si>
  <si>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</si>
  <si>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</si>
  <si>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</si>
  <si>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</si>
  <si>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</si>
  <si>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</si>
  <si>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</si>
  <si>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</si>
  <si>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</si>
  <si>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</si>
  <si>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</si>
  <si>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</si>
  <si>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</si>
  <si>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</si>
  <si>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</si>
  <si>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</si>
  <si>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</si>
  <si>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</si>
  <si>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</si>
  <si>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</si>
  <si>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</si>
  <si>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</si>
  <si>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</si>
  <si>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</si>
  <si>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</si>
  <si>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</si>
  <si>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</si>
  <si>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</si>
  <si>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</si>
  <si>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</si>
  <si>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</si>
  <si>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</si>
  <si>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</si>
  <si>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</si>
  <si>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</si>
  <si>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</si>
  <si>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</si>
  <si>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</si>
  <si>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</si>
  <si>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</si>
  <si>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</si>
  <si>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</si>
  <si>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</si>
  <si>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</si>
  <si>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</si>
  <si>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</si>
  <si>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</si>
  <si>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</si>
  <si>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</si>
  <si>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</si>
  <si>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</si>
  <si>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</si>
  <si>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</si>
  <si>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</si>
  <si>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</si>
  <si>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</si>
  <si>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</si>
  <si>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</si>
  <si>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</si>
  <si>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</si>
  <si>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</si>
  <si>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</si>
  <si>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</si>
  <si>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</si>
  <si>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</si>
  <si>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</si>
  <si>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</si>
  <si>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</si>
  <si>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</si>
  <si>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</si>
  <si>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</si>
  <si>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</si>
  <si>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</si>
  <si>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</si>
  <si>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</si>
  <si>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</si>
  <si>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</si>
  <si>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</si>
  <si>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</si>
  <si>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</si>
  <si>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</si>
  <si>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</si>
  <si>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</si>
  <si>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</si>
  <si>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</si>
  <si>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</si>
  <si>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</si>
  <si>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</si>
  <si>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</si>
  <si>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</si>
  <si>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</si>
  <si>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</si>
  <si>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</si>
  <si>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</si>
  <si>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</si>
  <si>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</si>
  <si>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</si>
  <si>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</si>
  <si>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</si>
  <si>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</si>
  <si>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</si>
  <si>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</si>
  <si>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</si>
  <si>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</si>
  <si>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</si>
  <si>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</si>
  <si>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</si>
  <si>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</si>
  <si>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</si>
  <si>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</si>
  <si>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</si>
  <si>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</si>
  <si>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</si>
  <si>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</si>
  <si>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</si>
  <si>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</si>
  <si>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</si>
  <si>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</si>
  <si>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</si>
  <si>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</si>
  <si>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</si>
  <si>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</si>
  <si>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</si>
  <si>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</si>
  <si>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</si>
  <si>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</si>
  <si>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</si>
  <si>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</si>
  <si>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</si>
  <si>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</si>
  <si>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</si>
  <si>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</si>
  <si>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</si>
  <si>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</si>
  <si>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</si>
  <si>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</si>
  <si>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</si>
  <si>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</si>
  <si>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</si>
  <si>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</si>
  <si>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</si>
  <si>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</si>
  <si>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</si>
  <si>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</si>
  <si>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</si>
  <si>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</si>
  <si>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</si>
  <si>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</si>
  <si>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</si>
  <si>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</si>
  <si>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</si>
  <si>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</si>
  <si>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</si>
  <si>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</si>
  <si>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</si>
  <si>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</si>
  <si>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</si>
  <si>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</si>
  <si>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</si>
  <si>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</si>
  <si>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</si>
  <si>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</si>
  <si>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</si>
  <si>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</si>
  <si>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</si>
  <si>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</si>
  <si>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</si>
  <si>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</si>
  <si>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</si>
  <si>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</si>
  <si>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</si>
  <si>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</si>
  <si>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</si>
  <si>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</si>
  <si>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</si>
  <si>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</si>
  <si>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</si>
  <si>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</si>
  <si>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</si>
  <si>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</si>
  <si>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</si>
  <si>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</si>
  <si>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</si>
  <si>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</si>
  <si>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</si>
  <si>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</si>
  <si>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</si>
  <si>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</si>
  <si>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</si>
  <si>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</si>
  <si>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</si>
  <si>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</si>
  <si>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</si>
  <si>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</si>
  <si>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</si>
  <si>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</si>
  <si>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</si>
  <si>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</si>
  <si>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</si>
  <si>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</si>
  <si>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</si>
  <si>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</si>
  <si>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</si>
  <si>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</si>
  <si>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</si>
  <si>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</si>
  <si>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</si>
  <si>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</si>
  <si>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</si>
  <si>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</si>
  <si>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</si>
  <si>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</si>
  <si>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</si>
  <si>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</si>
  <si>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</si>
  <si>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</si>
  <si>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</si>
  <si>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</si>
  <si>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</si>
  <si>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</si>
  <si>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</si>
  <si>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</si>
  <si>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</si>
  <si>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</si>
  <si>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</si>
  <si>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</si>
  <si>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</si>
  <si>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</si>
  <si>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</si>
  <si>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</si>
  <si>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</si>
  <si>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</si>
  <si>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</si>
  <si>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</si>
  <si>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</si>
  <si>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</si>
  <si>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</si>
  <si>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</si>
  <si>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</si>
  <si>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</si>
  <si>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</si>
  <si>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</si>
  <si>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</si>
  <si>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</si>
  <si>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</si>
  <si>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</si>
  <si>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</si>
  <si>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</si>
  <si>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</si>
  <si>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</si>
  <si>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</si>
  <si>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</si>
  <si>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</si>
  <si>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</si>
  <si>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</si>
  <si>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</si>
  <si>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</si>
  <si>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</si>
  <si>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</si>
  <si>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</si>
  <si>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</si>
  <si>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</si>
  <si>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</si>
  <si>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</si>
  <si>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</si>
  <si>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</si>
  <si>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</si>
  <si>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</si>
  <si>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</si>
  <si>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</si>
  <si>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</si>
  <si>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</si>
  <si>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</si>
  <si>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</si>
  <si>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</si>
  <si>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</si>
  <si>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</si>
  <si>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</si>
  <si>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</si>
  <si>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</si>
  <si>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</si>
  <si>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</si>
  <si>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</si>
  <si>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</si>
  <si>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</si>
  <si>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</si>
  <si>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</si>
  <si>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</si>
  <si>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</si>
  <si>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</si>
  <si>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</si>
  <si>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</si>
  <si>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</si>
  <si>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</si>
  <si>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</si>
  <si>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</si>
  <si>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</si>
  <si>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</si>
  <si>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</si>
  <si>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</si>
  <si>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</si>
  <si>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</si>
  <si>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</si>
  <si>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</si>
  <si>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</si>
  <si>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</si>
  <si>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</si>
  <si>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</si>
  <si>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</si>
  <si>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</si>
  <si>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</si>
  <si>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</si>
  <si>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</si>
  <si>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</si>
  <si>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</si>
  <si>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</si>
  <si>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</si>
  <si>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</si>
  <si>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</si>
  <si>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</si>
  <si>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</si>
  <si>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</si>
  <si>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</si>
  <si>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</si>
  <si>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</si>
  <si>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</si>
  <si>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</si>
  <si>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</si>
  <si>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</si>
  <si>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</si>
  <si>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</si>
  <si>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</si>
  <si>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</si>
  <si>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</si>
  <si>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</si>
  <si>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</si>
  <si>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</si>
  <si>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</si>
  <si>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</si>
  <si>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</si>
  <si>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</si>
  <si>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</si>
  <si>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</si>
  <si>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</si>
  <si>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</si>
  <si>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</si>
  <si>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</si>
  <si>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</si>
  <si>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</si>
  <si>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</si>
  <si>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</si>
  <si>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</si>
  <si>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</si>
  <si>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</si>
  <si>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</si>
  <si>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</si>
  <si>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</si>
  <si>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</si>
  <si>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</si>
  <si>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</si>
  <si>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</si>
  <si>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</si>
  <si>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</si>
  <si>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</si>
  <si>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</si>
  <si>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</si>
  <si>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</si>
  <si>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</si>
  <si>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</si>
  <si>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</si>
  <si>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</si>
  <si>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</si>
  <si>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</si>
  <si>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</si>
  <si>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</si>
  <si>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</si>
  <si>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</si>
  <si>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</si>
  <si>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</si>
  <si>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</si>
  <si>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</si>
  <si>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</si>
  <si>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</si>
  <si>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</si>
  <si>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</si>
  <si>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</si>
  <si>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</si>
  <si>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</si>
  <si>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</si>
  <si>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</si>
  <si>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</si>
  <si>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</si>
  <si>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</si>
  <si>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</si>
  <si>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</si>
  <si>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</si>
  <si>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</si>
  <si>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</si>
  <si>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</si>
  <si>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</si>
  <si>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</si>
  <si>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</si>
  <si>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</si>
  <si>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</si>
  <si>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</si>
  <si>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</si>
  <si>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</si>
  <si>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</si>
  <si>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</si>
  <si>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</si>
  <si>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</si>
  <si>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</si>
  <si>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</si>
  <si>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</si>
  <si>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</si>
  <si>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</si>
  <si>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</si>
  <si>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</si>
  <si>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</si>
  <si>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</si>
  <si>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</si>
  <si>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</si>
  <si>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</si>
  <si>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</si>
  <si>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</si>
  <si>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</si>
  <si>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</si>
  <si>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</si>
  <si>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</si>
  <si>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</si>
  <si>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</si>
  <si>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</si>
  <si>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</si>
  <si>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</si>
  <si>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</si>
  <si>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</si>
  <si>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</si>
  <si>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</si>
  <si>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</si>
  <si>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</si>
  <si>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</si>
  <si>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</si>
  <si>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</si>
  <si>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</si>
  <si>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</si>
  <si>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</si>
  <si>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</si>
  <si>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</si>
  <si>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</si>
  <si>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</si>
  <si>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</si>
  <si>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</si>
  <si>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</si>
  <si>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</si>
  <si>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</si>
  <si>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</si>
  <si>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</si>
  <si>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</si>
  <si>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</si>
  <si>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</si>
  <si>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</si>
  <si>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</si>
  <si>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</si>
  <si>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</si>
  <si>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</si>
  <si>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</si>
  <si>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</si>
  <si>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</si>
  <si>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</si>
  <si>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</si>
  <si>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</si>
  <si>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</si>
  <si>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</si>
  <si>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</si>
  <si>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</si>
  <si>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</si>
  <si>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</si>
  <si>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</si>
  <si>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</si>
  <si>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</si>
  <si>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</si>
  <si>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</si>
  <si>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</si>
  <si>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</si>
  <si>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</si>
  <si>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</si>
  <si>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</si>
  <si>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</si>
  <si>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</si>
  <si>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</si>
  <si>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</si>
  <si>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</si>
  <si>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</si>
  <si>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</si>
  <si>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</si>
  <si>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</si>
  <si>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</si>
  <si>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</si>
  <si>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</si>
  <si>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</si>
  <si>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</si>
  <si>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</si>
  <si>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</si>
  <si>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</si>
  <si>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</si>
  <si>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</si>
  <si>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</si>
  <si>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</si>
  <si>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</si>
  <si>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</si>
  <si>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</si>
  <si>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</si>
  <si>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</si>
  <si>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</si>
  <si>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</si>
  <si>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</si>
  <si>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</si>
  <si>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</si>
  <si>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</si>
  <si>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</si>
  <si>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</si>
  <si>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</si>
  <si>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</si>
  <si>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</si>
  <si>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</si>
  <si>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</si>
  <si>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</si>
  <si>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</si>
  <si>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</si>
  <si>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</si>
  <si>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</si>
  <si>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</si>
  <si>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</si>
  <si>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</si>
  <si>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</si>
  <si>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</si>
  <si>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</si>
  <si>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</si>
  <si>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</si>
  <si>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</si>
  <si>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</si>
  <si>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</si>
  <si>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</si>
  <si>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</si>
  <si>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</si>
  <si>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</si>
  <si>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</si>
  <si>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</si>
  <si>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</si>
  <si>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</si>
  <si>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</si>
  <si>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</si>
  <si>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</si>
  <si>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</si>
  <si>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</si>
  <si>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</si>
  <si>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</si>
  <si>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</si>
  <si>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</si>
  <si>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</si>
  <si>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</si>
  <si>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</si>
  <si>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</si>
  <si>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</si>
  <si>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</si>
  <si>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</si>
  <si>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</si>
  <si>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</si>
  <si>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</si>
  <si>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</si>
  <si>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</si>
  <si>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</si>
  <si>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</si>
  <si>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</si>
  <si>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</si>
  <si>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</si>
  <si>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</si>
  <si>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</si>
  <si>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</si>
  <si>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</si>
  <si>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</si>
  <si>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</si>
  <si>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</si>
  <si>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</si>
  <si>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</si>
  <si>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</si>
  <si>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</si>
  <si>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</si>
  <si>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</si>
  <si>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</si>
  <si>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</si>
  <si>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</si>
  <si>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</si>
  <si>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</si>
  <si>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</si>
  <si>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</si>
  <si>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</si>
  <si>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</si>
  <si>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</si>
  <si>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</si>
  <si>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</si>
  <si>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</si>
  <si>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</si>
  <si>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</si>
  <si>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</si>
  <si>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</si>
  <si>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</si>
  <si>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</si>
  <si>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</si>
  <si>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</si>
  <si>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</si>
  <si>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</si>
  <si>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</si>
  <si>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</si>
  <si>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</si>
  <si>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</si>
  <si>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</si>
  <si>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</si>
  <si>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</si>
  <si>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</si>
  <si>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</si>
  <si>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</si>
  <si>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</si>
  <si>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</si>
  <si>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</si>
  <si>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</si>
  <si>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</si>
  <si>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</si>
  <si>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</si>
  <si>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</si>
  <si>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</si>
  <si>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</si>
  <si>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</si>
  <si>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</si>
  <si>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</si>
  <si>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</si>
  <si>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</si>
  <si>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</si>
  <si>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</si>
  <si>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</si>
  <si>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</si>
  <si>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</si>
  <si>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</si>
  <si>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</si>
  <si>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</si>
  <si>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</si>
  <si>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</si>
  <si>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</si>
  <si>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</si>
  <si>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</si>
  <si>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</si>
  <si>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</si>
  <si>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</si>
  <si>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</si>
  <si>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</si>
  <si>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</si>
  <si>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</si>
  <si>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</si>
  <si>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</si>
  <si>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</si>
  <si>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</si>
  <si>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</si>
  <si>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</si>
  <si>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</si>
  <si>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</si>
  <si>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</si>
  <si>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</si>
  <si>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</si>
  <si>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</si>
  <si>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</si>
  <si>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</si>
  <si>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</si>
  <si>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</si>
  <si>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</si>
  <si>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</si>
  <si>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</si>
  <si>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</si>
  <si>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</si>
  <si>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</si>
  <si>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</si>
  <si>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</si>
  <si>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</si>
  <si>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</si>
  <si>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</si>
  <si>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</si>
  <si>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</si>
  <si>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</si>
  <si>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</si>
  <si>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</si>
  <si>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</si>
  <si>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</si>
  <si>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</si>
  <si>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</si>
  <si>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</si>
  <si>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</si>
  <si>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</si>
  <si>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</si>
  <si>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</si>
  <si>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</si>
  <si>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</si>
  <si>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</si>
  <si>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</si>
  <si>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</si>
  <si>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</si>
  <si>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</si>
  <si>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</si>
  <si>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</si>
  <si>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</si>
  <si>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</si>
  <si>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</si>
  <si>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</si>
  <si>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</si>
  <si>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</si>
  <si>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</si>
  <si>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</si>
  <si>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</si>
  <si>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</si>
  <si>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</si>
  <si>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</si>
  <si>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</si>
  <si>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</si>
  <si>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</si>
  <si>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</si>
  <si>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</si>
  <si>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</si>
  <si>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</si>
  <si>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</si>
  <si>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</si>
  <si>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</si>
  <si>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</si>
  <si>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</si>
  <si>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</si>
  <si>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</si>
  <si>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</si>
  <si>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</si>
  <si>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</si>
  <si>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</si>
  <si>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</si>
  <si>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</si>
  <si>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</si>
  <si>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</si>
  <si>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</si>
  <si>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</si>
  <si>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</si>
  <si>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</si>
  <si>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</si>
  <si>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</si>
  <si>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</si>
  <si>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</si>
  <si>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</si>
  <si>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</si>
  <si>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</si>
  <si>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</si>
  <si>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</si>
  <si>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</si>
  <si>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</si>
  <si>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</si>
  <si>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</si>
  <si>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</si>
  <si>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</si>
  <si>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</si>
  <si>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</si>
  <si>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</si>
  <si>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</si>
  <si>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</si>
  <si>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</si>
  <si>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</si>
  <si>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</si>
  <si>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</si>
  <si>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</si>
  <si>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</si>
  <si>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</si>
  <si>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</si>
  <si>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</si>
  <si>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</si>
  <si>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</si>
  <si>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</si>
  <si>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</si>
  <si>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</si>
  <si>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</si>
  <si>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</si>
  <si>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</si>
  <si>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</si>
  <si>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</si>
  <si>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</si>
  <si>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</si>
  <si>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</si>
  <si>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</si>
  <si>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</si>
  <si>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</si>
  <si>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</si>
  <si>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</si>
  <si>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</si>
  <si>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</si>
  <si>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</si>
  <si>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</si>
  <si>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</si>
  <si>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</si>
  <si>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</si>
  <si>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</si>
  <si>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</si>
  <si>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</si>
  <si>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</si>
  <si>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</si>
  <si>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</si>
  <si>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</si>
  <si>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</si>
  <si>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</si>
  <si>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</si>
  <si>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</si>
  <si>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</si>
  <si>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</si>
  <si>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</si>
  <si>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</si>
  <si>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</si>
  <si>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</si>
  <si>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</si>
  <si>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</si>
  <si>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</si>
  <si>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</si>
  <si>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</si>
  <si>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</si>
  <si>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</si>
  <si>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</si>
  <si>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</si>
  <si>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</si>
  <si>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</si>
  <si>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</si>
  <si>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</si>
  <si>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</si>
  <si>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</si>
  <si>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</si>
  <si>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</si>
  <si>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</si>
  <si>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</si>
  <si>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</si>
  <si>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</si>
  <si>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</si>
  <si>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</si>
  <si>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</si>
  <si>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</si>
  <si>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</si>
  <si>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</si>
  <si>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</si>
  <si>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</si>
  <si>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</si>
  <si>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</si>
  <si>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</si>
  <si>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</si>
  <si>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</si>
  <si>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</si>
  <si>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</si>
  <si>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</si>
  <si>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</si>
  <si>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</si>
  <si>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</si>
  <si>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</si>
  <si>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</si>
  <si>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</si>
  <si>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</si>
  <si>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</si>
  <si>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</si>
  <si>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</si>
  <si>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</si>
  <si>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</si>
  <si>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</si>
  <si>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</si>
  <si>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</si>
  <si>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</si>
  <si>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</si>
  <si>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</si>
  <si>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</si>
  <si>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</si>
  <si>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</si>
  <si>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</si>
  <si>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</si>
  <si>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</si>
  <si>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</si>
  <si>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</si>
  <si>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</si>
  <si>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</si>
  <si>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</si>
  <si>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</si>
  <si>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</si>
  <si>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</si>
  <si>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</si>
  <si>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</si>
  <si>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</si>
  <si>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</si>
  <si>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</si>
  <si>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</si>
  <si>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</si>
  <si>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</si>
  <si>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</si>
  <si>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</si>
  <si>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</si>
  <si>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</si>
  <si>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</si>
  <si>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</si>
  <si>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</si>
  <si>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</si>
  <si>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</si>
  <si>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</si>
  <si>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</si>
  <si>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</si>
  <si>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</si>
  <si>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</si>
  <si>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</si>
  <si>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</si>
  <si>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</si>
  <si>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</si>
  <si>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</si>
  <si>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</si>
  <si>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</si>
  <si>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</si>
  <si>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</si>
  <si>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</si>
  <si>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</si>
  <si>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</si>
  <si>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</si>
  <si>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</si>
  <si>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</si>
  <si>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</si>
  <si>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</si>
  <si>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</si>
  <si>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</si>
  <si>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</si>
  <si>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</si>
  <si>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</si>
  <si>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</si>
  <si>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</si>
  <si>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</si>
  <si>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</si>
  <si>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</si>
  <si>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</si>
  <si>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</si>
  <si>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</si>
  <si>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</si>
  <si>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</si>
  <si>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</si>
  <si>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</si>
  <si>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</si>
  <si>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</si>
  <si>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</si>
  <si>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</si>
  <si>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</si>
  <si>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</si>
  <si>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</si>
  <si>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</si>
  <si>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</si>
  <si>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</si>
  <si>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</si>
  <si>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</si>
  <si>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</si>
  <si>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</si>
  <si>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</si>
  <si>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</si>
  <si>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</si>
  <si>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</si>
  <si>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</si>
  <si>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</si>
  <si>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</si>
  <si>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</si>
  <si>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</si>
  <si>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</si>
  <si>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</si>
  <si>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</si>
  <si>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</si>
  <si>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</si>
  <si>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</si>
  <si>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</si>
  <si>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</si>
  <si>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</si>
  <si>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</si>
  <si>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</si>
  <si>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</si>
  <si>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</si>
  <si>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</si>
  <si>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</si>
  <si>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</si>
  <si>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</si>
  <si>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</si>
  <si>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</si>
  <si>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</si>
  <si>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</si>
  <si>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</si>
  <si>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</si>
  <si>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</si>
  <si>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</si>
  <si>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</si>
  <si>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</si>
  <si>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</si>
  <si>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</si>
  <si>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</si>
  <si>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</si>
  <si>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</si>
  <si>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</si>
  <si>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</si>
  <si>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</si>
  <si>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</si>
  <si>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</si>
  <si>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</si>
  <si>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</si>
  <si>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</si>
  <si>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</si>
  <si>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</si>
  <si>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</si>
  <si>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</si>
  <si>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</si>
  <si>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</si>
  <si>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</si>
  <si>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</si>
  <si>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</si>
  <si>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</si>
  <si>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</si>
  <si>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</si>
  <si>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</si>
  <si>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</si>
  <si>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</si>
  <si>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</si>
  <si>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</si>
  <si>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</si>
  <si>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</si>
  <si>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</si>
  <si>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</si>
  <si>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</si>
  <si>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</si>
  <si>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</si>
  <si>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</si>
  <si>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</si>
  <si>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</si>
  <si>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</si>
  <si>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</si>
  <si>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</si>
  <si>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</si>
  <si>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</si>
  <si>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</si>
  <si>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</si>
  <si>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</si>
  <si>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</si>
  <si>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</si>
  <si>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</si>
  <si>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</si>
  <si>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</si>
  <si>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</si>
  <si>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</si>
  <si>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</si>
  <si>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</si>
  <si>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</si>
  <si>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</si>
  <si>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</si>
  <si>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</si>
  <si>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</si>
  <si>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</si>
  <si>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</si>
  <si>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</si>
  <si>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</si>
  <si>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</si>
  <si>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</si>
  <si>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</si>
  <si>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</si>
  <si>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</si>
  <si>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</si>
  <si>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</si>
  <si>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</si>
  <si>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</si>
  <si>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</si>
  <si>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</si>
  <si>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</si>
  <si>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</si>
  <si>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</si>
  <si>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</si>
  <si>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</si>
  <si>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</si>
  <si>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</si>
  <si>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</si>
  <si>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</si>
  <si>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</si>
  <si>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</si>
  <si>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</si>
  <si>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</si>
  <si>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</si>
  <si>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</si>
  <si>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</si>
  <si>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</si>
  <si>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</si>
  <si>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</si>
  <si>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</si>
  <si>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</si>
  <si>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</si>
  <si>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</si>
  <si>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</si>
  <si>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</si>
  <si>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</si>
  <si>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</si>
  <si>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</si>
  <si>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</si>
  <si>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</si>
  <si>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</si>
  <si>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</si>
  <si>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</si>
  <si>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</si>
  <si>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</si>
  <si>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</si>
  <si>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</si>
  <si>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</si>
  <si>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</si>
  <si>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</si>
  <si>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</si>
  <si>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</si>
  <si>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</si>
  <si>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</si>
  <si>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</si>
  <si>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</si>
  <si>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</si>
  <si>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</si>
  <si>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</si>
  <si>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</si>
  <si>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</si>
  <si>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</si>
  <si>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</si>
  <si>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</si>
  <si>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</si>
  <si>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</si>
  <si>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</si>
  <si>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</si>
  <si>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</si>
  <si>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</si>
  <si>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</si>
  <si>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</si>
  <si>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</si>
  <si>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</si>
  <si>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</si>
  <si>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</si>
  <si>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</si>
  <si>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</si>
  <si>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</si>
  <si>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</si>
  <si>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</si>
  <si>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</si>
  <si>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</si>
  <si>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</si>
  <si>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</si>
  <si>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</si>
  <si>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</si>
  <si>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</si>
  <si>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</si>
  <si>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</si>
  <si>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</si>
  <si>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</si>
  <si>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</si>
  <si>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</si>
  <si>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</si>
  <si>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</si>
  <si>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</si>
  <si>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</si>
  <si>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</si>
  <si>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</si>
  <si>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</si>
  <si>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</si>
  <si>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</si>
  <si>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</si>
  <si>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</si>
  <si>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</si>
  <si>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</si>
  <si>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</si>
  <si>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</si>
  <si>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</si>
  <si>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</si>
  <si>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</si>
  <si>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</si>
  <si>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</si>
  <si>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</si>
  <si>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</si>
  <si>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</si>
  <si>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</si>
  <si>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</si>
  <si>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</si>
  <si>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</si>
  <si>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</si>
  <si>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</si>
  <si>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</si>
  <si>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</si>
  <si>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</si>
  <si>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</si>
  <si>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</si>
  <si>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</si>
  <si>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</si>
  <si>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</si>
  <si>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</si>
  <si>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</si>
  <si>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</si>
  <si>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</si>
  <si>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</si>
  <si>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</si>
  <si>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</si>
  <si>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</si>
  <si>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</si>
  <si>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</si>
  <si>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</si>
  <si>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</si>
  <si>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</si>
  <si>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</si>
  <si>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</si>
  <si>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</si>
  <si>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</si>
  <si>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</si>
  <si>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</si>
  <si>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</si>
  <si>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</si>
  <si>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</si>
  <si>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</si>
  <si>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</si>
  <si>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</si>
  <si>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</si>
  <si>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</si>
  <si>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</si>
  <si>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</si>
  <si>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</si>
  <si>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</si>
  <si>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</si>
  <si>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</si>
  <si>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</si>
  <si>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</si>
  <si>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</si>
  <si>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</si>
  <si>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</si>
  <si>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</si>
  <si>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</si>
  <si>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</si>
  <si>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</si>
  <si>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</si>
  <si>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</si>
  <si>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</si>
  <si>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</si>
  <si>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</si>
  <si>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</si>
  <si>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</si>
  <si>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</si>
  <si>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</si>
  <si>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</si>
  <si>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</si>
  <si>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</si>
  <si>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</si>
  <si>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</si>
  <si>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</si>
  <si>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</si>
  <si>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</si>
  <si>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</si>
  <si>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</si>
  <si>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</si>
  <si>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</si>
  <si>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</si>
  <si>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</si>
  <si>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</si>
  <si>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</si>
  <si>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</si>
  <si>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</si>
  <si>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</si>
  <si>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</si>
  <si>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</si>
  <si>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</si>
  <si>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</si>
  <si>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</si>
  <si>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</si>
  <si>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</si>
  <si>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</si>
  <si>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</si>
  <si>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</si>
  <si>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</si>
  <si>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</si>
  <si>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</si>
  <si>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</si>
  <si>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</si>
  <si>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</si>
  <si>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</si>
  <si>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</si>
  <si>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</si>
  <si>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</si>
  <si>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</si>
  <si>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</si>
  <si>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</si>
  <si>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</si>
  <si>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</si>
  <si>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</si>
  <si>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</si>
  <si>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</si>
  <si>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</si>
  <si>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</si>
  <si>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</si>
  <si>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</si>
  <si>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</si>
  <si>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</si>
  <si>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</si>
  <si>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</si>
  <si>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</si>
  <si>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</si>
  <si>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</si>
  <si>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</si>
  <si>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</si>
  <si>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</si>
  <si>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</si>
  <si>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</si>
  <si>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</si>
  <si>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</si>
  <si>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</si>
  <si>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</si>
  <si>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</si>
  <si>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</si>
  <si>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</si>
  <si>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</si>
  <si>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</si>
  <si>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</si>
  <si>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</si>
  <si>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</si>
  <si>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</si>
  <si>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</si>
  <si>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</si>
  <si>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</si>
  <si>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</si>
  <si>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</si>
  <si>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</si>
  <si>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</si>
  <si>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</si>
  <si>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</si>
  <si>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</si>
  <si>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</si>
  <si>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</si>
  <si>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</si>
  <si>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</si>
  <si>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</si>
  <si>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</si>
  <si>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</si>
  <si>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</si>
  <si>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</si>
  <si>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</si>
  <si>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</si>
  <si>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</si>
  <si>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</si>
  <si>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</si>
  <si>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</si>
  <si>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</si>
  <si>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</si>
  <si>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</si>
  <si>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</si>
  <si>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</si>
  <si>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</si>
  <si>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</si>
  <si>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</si>
  <si>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</si>
  <si>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</si>
  <si>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</si>
  <si>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</si>
  <si>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</si>
  <si>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</si>
  <si>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</si>
  <si>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</si>
  <si>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</si>
  <si>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</si>
  <si>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</si>
  <si>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</si>
  <si>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</si>
  <si>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</si>
  <si>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</si>
  <si>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</si>
  <si>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</si>
  <si>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</si>
  <si>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</si>
  <si>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</si>
  <si>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</si>
  <si>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</si>
  <si>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</si>
  <si>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</si>
  <si>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</si>
  <si>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</si>
  <si>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</si>
  <si>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</si>
  <si>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</si>
  <si>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</si>
  <si>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</si>
  <si>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</si>
  <si>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</si>
  <si>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</si>
  <si>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</si>
  <si>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</si>
  <si>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</si>
  <si>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</si>
  <si>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</si>
  <si>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</si>
  <si>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</si>
  <si>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</si>
  <si>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</si>
  <si>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</si>
  <si>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</si>
  <si>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</si>
  <si>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</si>
  <si>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</si>
  <si>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</si>
  <si>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</si>
  <si>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</si>
  <si>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</si>
  <si>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</si>
  <si>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</si>
  <si>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</si>
  <si>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</si>
  <si>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</si>
  <si>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</si>
  <si>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</si>
  <si>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</si>
  <si>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</si>
  <si>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</si>
  <si>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</si>
  <si>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</si>
  <si>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</si>
  <si>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</si>
  <si>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</si>
  <si>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</si>
  <si>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</si>
  <si>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</si>
  <si>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</si>
  <si>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</si>
  <si>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</si>
  <si>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</si>
  <si>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</si>
  <si>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</si>
  <si>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</si>
  <si>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</si>
  <si>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</si>
  <si>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</si>
  <si>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</si>
  <si>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</si>
  <si>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</si>
  <si>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</si>
  <si>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</si>
  <si>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</si>
  <si>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</si>
  <si>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</si>
  <si>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</si>
  <si>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</si>
  <si>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</si>
  <si>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</si>
  <si>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</si>
  <si>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</si>
  <si>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</si>
  <si>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</si>
  <si>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</si>
  <si>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</si>
  <si>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</si>
  <si>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</si>
  <si>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</si>
  <si>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</si>
  <si>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</si>
  <si>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</si>
  <si>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</si>
  <si>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</si>
  <si>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</si>
  <si>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</si>
  <si>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</si>
  <si>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</si>
  <si>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</si>
  <si>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</si>
  <si>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</si>
  <si>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</si>
  <si>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</si>
  <si>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</si>
  <si>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</si>
  <si>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</si>
  <si>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</si>
  <si>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</si>
  <si>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</si>
  <si>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</si>
  <si>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</si>
  <si>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</si>
  <si>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</si>
  <si>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</si>
  <si>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</si>
  <si>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</si>
  <si>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</si>
  <si>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</si>
  <si>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</si>
  <si>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</si>
  <si>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</si>
  <si>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</si>
  <si>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</si>
  <si>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</si>
  <si>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</si>
  <si>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</si>
  <si>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</si>
  <si>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</si>
  <si>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</si>
  <si>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</si>
  <si>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</si>
  <si>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</si>
  <si>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</si>
  <si>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</si>
  <si>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</si>
  <si>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</si>
  <si>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</si>
  <si>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</si>
  <si>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</si>
  <si>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</si>
  <si>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</si>
  <si>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</si>
  <si>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</si>
  <si>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</si>
  <si>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</si>
  <si>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</si>
  <si>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</si>
  <si>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</si>
  <si>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</si>
  <si>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</si>
  <si>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</si>
  <si>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</si>
  <si>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</si>
  <si>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</si>
  <si>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</si>
  <si>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</si>
  <si>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</si>
  <si>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</si>
  <si>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</si>
  <si>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</si>
  <si>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</si>
  <si>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</si>
  <si>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</si>
  <si>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</si>
  <si>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</si>
  <si>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</si>
  <si>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</si>
  <si>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</si>
  <si>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</si>
  <si>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</si>
  <si>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</si>
  <si>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</si>
  <si>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</si>
  <si>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</si>
  <si>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</si>
  <si>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</si>
  <si>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</si>
  <si>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</si>
  <si>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</si>
  <si>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</si>
  <si>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</si>
  <si>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</si>
  <si>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</si>
  <si>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</si>
  <si>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</si>
  <si>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</si>
  <si>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</si>
  <si>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</si>
  <si>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</si>
  <si>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</si>
  <si>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</si>
  <si>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</si>
  <si>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</si>
  <si>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</si>
  <si>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</si>
  <si>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</si>
  <si>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</si>
  <si>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</si>
  <si>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</si>
  <si>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</si>
  <si>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</si>
  <si>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</si>
  <si>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</si>
  <si>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</si>
  <si>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</si>
  <si>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</si>
  <si>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</si>
  <si>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</si>
  <si>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</si>
  <si>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</si>
  <si>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</si>
  <si>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</si>
  <si>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</si>
  <si>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</si>
  <si>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</si>
  <si>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</si>
  <si>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</si>
  <si>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</si>
  <si>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</si>
  <si>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</si>
  <si>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</si>
  <si>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</si>
  <si>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</si>
  <si>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</si>
  <si>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</si>
  <si>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</si>
  <si>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</si>
  <si>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</si>
  <si>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</si>
  <si>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</si>
  <si>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</si>
  <si>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</si>
  <si>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</si>
  <si>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</si>
  <si>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</si>
  <si>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</si>
  <si>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</si>
  <si>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</si>
  <si>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</si>
  <si>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</si>
  <si>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</si>
  <si>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</si>
  <si>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</si>
  <si>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</si>
  <si>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</si>
  <si>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</si>
  <si>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</si>
  <si>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</si>
  <si>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</si>
  <si>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</si>
  <si>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</si>
  <si>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</si>
  <si>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</si>
  <si>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</si>
  <si>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</si>
  <si>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</si>
  <si>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</si>
  <si>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</si>
  <si>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</si>
  <si>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</si>
  <si>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</si>
  <si>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</si>
  <si>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</si>
  <si>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</si>
  <si>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</si>
  <si>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</si>
  <si>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</si>
  <si>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</si>
  <si>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</si>
  <si>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</si>
  <si>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</si>
  <si>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</si>
  <si>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</si>
  <si>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</si>
  <si>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</si>
  <si>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</si>
  <si>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</si>
  <si>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</si>
  <si>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</si>
  <si>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</si>
  <si>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</si>
  <si>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</si>
  <si>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</si>
  <si>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</si>
  <si>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</si>
  <si>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</si>
  <si>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</si>
  <si>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</si>
  <si>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</si>
  <si>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</si>
  <si>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</si>
  <si>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</si>
  <si>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</si>
  <si>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</si>
  <si>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</si>
  <si>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</si>
  <si>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</si>
  <si>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</si>
  <si>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</si>
  <si>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</si>
  <si>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</si>
  <si>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</si>
  <si>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</si>
  <si>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</si>
  <si>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</si>
  <si>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</si>
  <si>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</si>
  <si>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</si>
  <si>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</si>
  <si>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</si>
  <si>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</si>
  <si>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</si>
  <si>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</si>
  <si>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</si>
  <si>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</si>
  <si>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</si>
  <si>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</si>
  <si>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</si>
  <si>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</si>
  <si>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</si>
  <si>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</si>
  <si>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</si>
  <si>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</si>
  <si>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</si>
  <si>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</si>
  <si>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</si>
  <si>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</si>
  <si>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</si>
  <si>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</si>
  <si>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</si>
  <si>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</si>
  <si>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</si>
  <si>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</si>
  <si>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</si>
  <si>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</si>
  <si>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</si>
  <si>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</si>
  <si>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</si>
  <si>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</si>
  <si>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</si>
  <si>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</si>
  <si>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</si>
  <si>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</si>
  <si>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</si>
  <si>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</si>
  <si>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</si>
  <si>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</si>
  <si>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</si>
  <si>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</si>
  <si>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</si>
  <si>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</si>
  <si>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</si>
  <si>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</si>
  <si>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</si>
  <si>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</si>
  <si>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</si>
  <si>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</si>
  <si>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</si>
  <si>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</si>
  <si>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</si>
  <si>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</si>
  <si>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</si>
  <si>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</si>
  <si>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</si>
  <si>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</si>
  <si>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</si>
  <si>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</si>
  <si>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</si>
  <si>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</si>
  <si>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</si>
  <si>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</si>
  <si>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</si>
  <si>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</si>
  <si>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</si>
  <si>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</si>
  <si>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</si>
  <si>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</si>
  <si>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</si>
  <si>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</si>
  <si>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</si>
  <si>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</si>
  <si>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</si>
  <si>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</si>
  <si>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</si>
  <si>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</si>
  <si>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</si>
  <si>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</si>
  <si>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</si>
  <si>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</si>
  <si>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</si>
  <si>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</si>
  <si>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</si>
  <si>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</si>
  <si>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</si>
  <si>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</si>
  <si>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</si>
  <si>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</si>
  <si>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</si>
  <si>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</si>
  <si>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</si>
  <si>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</si>
  <si>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</si>
  <si>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</si>
  <si>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</si>
  <si>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</si>
  <si>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</si>
  <si>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</si>
  <si>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</si>
  <si>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</si>
  <si>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</si>
  <si>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</si>
  <si>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</si>
  <si>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</si>
  <si>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</si>
  <si>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</si>
  <si>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</si>
  <si>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</si>
  <si>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</si>
  <si>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</si>
  <si>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</si>
  <si>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</si>
  <si>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</si>
  <si>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</si>
  <si>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</si>
  <si>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</si>
  <si>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</si>
  <si>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</si>
  <si>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</si>
  <si>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</si>
  <si>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</si>
  <si>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</si>
  <si>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</si>
  <si>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</si>
  <si>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</si>
  <si>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</si>
  <si>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</si>
  <si>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</si>
  <si>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</si>
  <si>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</si>
  <si>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</si>
  <si>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</si>
  <si>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</si>
  <si>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</si>
  <si>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</si>
  <si>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</si>
  <si>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</si>
  <si>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</si>
  <si>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</si>
  <si>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</si>
  <si>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</si>
  <si>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</si>
  <si>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</si>
  <si>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</si>
  <si>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</si>
  <si>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</si>
  <si>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</si>
  <si>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</si>
  <si>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</si>
  <si>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</si>
  <si>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</si>
  <si>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</si>
  <si>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</si>
  <si>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</si>
  <si>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</si>
  <si>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</si>
  <si>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</si>
  <si>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</si>
  <si>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</si>
  <si>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</si>
  <si>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</si>
  <si>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</si>
  <si>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</si>
  <si>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</si>
  <si>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</si>
  <si>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</si>
  <si>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</si>
  <si>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</si>
  <si>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</si>
  <si>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</si>
  <si>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</si>
  <si>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</si>
  <si>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</si>
  <si>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</si>
  <si>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</si>
  <si>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</si>
  <si>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</si>
  <si>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</si>
  <si>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</si>
  <si>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</si>
  <si>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</si>
  <si>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</si>
  <si>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</si>
  <si>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</si>
  <si>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</si>
  <si>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</si>
  <si>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</si>
  <si>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</si>
  <si>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</si>
  <si>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</si>
  <si>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</si>
  <si>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</si>
  <si>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</si>
  <si>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</si>
  <si>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</si>
  <si>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</si>
  <si>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</si>
  <si>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</si>
  <si>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</si>
  <si>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</si>
  <si>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</si>
  <si>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</si>
  <si>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</si>
  <si>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</si>
  <si>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</si>
  <si>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</si>
  <si>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</si>
  <si>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</si>
  <si>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</si>
  <si>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</si>
  <si>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</si>
  <si>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</si>
  <si>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</si>
  <si>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</si>
  <si>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</si>
  <si>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</si>
  <si>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</si>
  <si>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</si>
  <si>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</si>
  <si>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</si>
  <si>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</si>
  <si>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</si>
  <si>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</si>
  <si>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</si>
  <si>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</si>
  <si>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</si>
  <si>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</si>
  <si>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</si>
  <si>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</si>
  <si>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</si>
  <si>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</si>
  <si>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</si>
  <si>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</si>
  <si>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</si>
  <si>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</si>
  <si>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</si>
  <si>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</si>
  <si>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</si>
  <si>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</si>
  <si>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</si>
  <si>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</si>
  <si>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</si>
  <si>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</si>
  <si>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</si>
  <si>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</si>
  <si>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</si>
  <si>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</si>
  <si>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</si>
  <si>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</si>
  <si>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</si>
  <si>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</si>
  <si>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</si>
  <si>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</si>
  <si>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</si>
  <si>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</si>
  <si>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</si>
  <si>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</si>
  <si>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</si>
  <si>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</si>
  <si>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</si>
  <si>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</si>
  <si>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</si>
  <si>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</si>
  <si>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</si>
  <si>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</si>
  <si>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</si>
  <si>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</si>
  <si>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</si>
  <si>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</si>
  <si>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</si>
  <si>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</si>
  <si>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</si>
  <si>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</si>
  <si>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</si>
  <si>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</si>
  <si>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</si>
  <si>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</si>
  <si>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</si>
  <si>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</si>
  <si>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</si>
  <si>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</si>
  <si>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</si>
  <si>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</si>
  <si>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</si>
  <si>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</si>
  <si>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</si>
  <si>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</si>
  <si>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</si>
  <si>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</si>
  <si>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</si>
  <si>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</si>
  <si>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</si>
  <si>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</si>
  <si>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</si>
  <si>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</si>
  <si>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</si>
  <si>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</si>
  <si>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</si>
  <si>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</si>
  <si>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</si>
  <si>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</si>
  <si>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</si>
  <si>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</si>
  <si>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</si>
  <si>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</si>
  <si>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</si>
  <si>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</si>
  <si>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</si>
  <si>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</si>
  <si>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</si>
  <si>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</si>
  <si>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</si>
  <si>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</si>
  <si>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</si>
  <si>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</si>
  <si>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</si>
  <si>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</si>
  <si>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</si>
  <si>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</si>
  <si>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</si>
  <si>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</si>
  <si>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</si>
  <si>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</si>
  <si>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</si>
  <si>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</si>
  <si>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</si>
  <si>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</si>
  <si>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</si>
  <si>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</si>
  <si>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</si>
  <si>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</si>
  <si>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</si>
  <si>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</si>
  <si>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</si>
  <si>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</si>
  <si>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</si>
  <si>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</si>
  <si>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</si>
  <si>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</si>
  <si>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</si>
  <si>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</si>
  <si>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</si>
  <si>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</si>
  <si>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</si>
  <si>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</si>
  <si>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</si>
  <si>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</si>
  <si>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</si>
  <si>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</si>
  <si>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</si>
  <si>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</si>
  <si>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</si>
  <si>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</si>
  <si>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</si>
  <si>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</si>
  <si>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</si>
  <si>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</si>
  <si>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</si>
  <si>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</si>
  <si>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</si>
  <si>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</si>
  <si>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</si>
  <si>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</si>
  <si>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</si>
  <si>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</si>
  <si>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</si>
  <si>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</si>
  <si>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</si>
  <si>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</si>
  <si>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</si>
  <si>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</si>
  <si>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</si>
  <si>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</si>
  <si>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</si>
  <si>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</si>
  <si>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</si>
  <si>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</si>
  <si>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</si>
  <si>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</si>
  <si>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</si>
  <si>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</si>
  <si>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</si>
  <si>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</si>
  <si>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</si>
  <si>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</si>
  <si>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</si>
  <si>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</si>
  <si>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</si>
  <si>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</si>
  <si>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</si>
  <si>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</si>
  <si>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</si>
  <si>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</si>
  <si>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</si>
  <si>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</si>
  <si>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</si>
  <si>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</si>
  <si>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</si>
  <si>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</si>
  <si>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</si>
  <si>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</si>
  <si>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</si>
  <si>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</si>
  <si>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</si>
  <si>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</si>
  <si>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</si>
  <si>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</si>
  <si>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</si>
  <si>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</si>
  <si>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</si>
  <si>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</si>
  <si>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</si>
  <si>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</si>
  <si>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</si>
  <si>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</si>
  <si>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</si>
  <si>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</si>
  <si>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</si>
  <si>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</si>
  <si>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</si>
  <si>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</si>
  <si>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</si>
  <si>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</si>
  <si>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</si>
  <si>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</si>
  <si>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</si>
  <si>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</si>
  <si>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</si>
  <si>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</si>
  <si>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</si>
  <si>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</si>
  <si>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</si>
  <si>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</si>
  <si>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</si>
  <si>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</si>
  <si>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</si>
  <si>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</si>
  <si>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</si>
  <si>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</si>
  <si>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</si>
  <si>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</si>
  <si>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</si>
  <si>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</si>
  <si>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</si>
  <si>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</si>
  <si>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</si>
  <si>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</si>
  <si>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</si>
  <si>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</si>
  <si>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</si>
  <si>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</si>
  <si>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</si>
  <si>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</si>
  <si>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</si>
  <si>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</si>
  <si>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</si>
  <si>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</si>
  <si>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</si>
  <si>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</si>
  <si>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</si>
  <si>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</si>
  <si>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</si>
  <si>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</si>
  <si>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</si>
  <si>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</si>
  <si>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</si>
  <si>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</si>
  <si>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</si>
  <si>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</si>
  <si>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</si>
  <si>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</si>
  <si>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</si>
  <si>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</si>
  <si>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</si>
  <si>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</si>
  <si>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</si>
  <si>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</si>
  <si>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</si>
  <si>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</si>
  <si>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</si>
  <si>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</si>
  <si>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</si>
  <si>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</si>
  <si>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</si>
  <si>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</si>
  <si>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</si>
  <si>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</si>
  <si>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</si>
  <si>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</si>
  <si>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</si>
  <si>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</si>
  <si>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</si>
  <si>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</si>
  <si>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</si>
  <si>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</si>
  <si>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</si>
  <si>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</si>
  <si>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</si>
  <si>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</si>
  <si>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</si>
  <si>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</si>
  <si>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</si>
  <si>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</si>
  <si>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</si>
  <si>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</si>
  <si>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</si>
  <si>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</si>
  <si>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</si>
  <si>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</si>
  <si>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</si>
  <si>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</si>
  <si>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</si>
  <si>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</si>
  <si>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</si>
  <si>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</si>
  <si>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</si>
  <si>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</si>
  <si>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</si>
  <si>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</si>
  <si>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</si>
  <si>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</si>
  <si>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</si>
  <si>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</si>
  <si>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</si>
  <si>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</si>
  <si>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</si>
  <si>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</si>
  <si>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</si>
  <si>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</si>
  <si>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</si>
  <si>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</si>
  <si>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</si>
  <si>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</si>
  <si>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</si>
  <si>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</si>
  <si>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</si>
  <si>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</si>
  <si>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</si>
  <si>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</si>
  <si>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</si>
  <si>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</si>
  <si>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</si>
  <si>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</si>
  <si>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</si>
  <si>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</si>
  <si>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</si>
  <si>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</si>
  <si>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</si>
  <si>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</si>
  <si>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</si>
  <si>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</si>
  <si>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</si>
  <si>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</si>
  <si>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</si>
  <si>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</si>
  <si>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</si>
  <si>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</si>
  <si>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</si>
  <si>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</si>
  <si>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</si>
  <si>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</si>
  <si>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</si>
  <si>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</si>
  <si>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</si>
  <si>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</si>
  <si>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</si>
  <si>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</si>
  <si>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</si>
  <si>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</si>
  <si>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</si>
  <si>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</si>
  <si>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</si>
  <si>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</si>
  <si>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</si>
  <si>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</si>
  <si>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</si>
  <si>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</si>
  <si>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</si>
  <si>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</si>
  <si>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</si>
  <si>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</si>
  <si>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</si>
  <si>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</si>
  <si>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</si>
  <si>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</si>
  <si>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</si>
  <si>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</si>
  <si>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</si>
  <si>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</si>
  <si>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</si>
  <si>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</si>
  <si>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</si>
  <si>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</si>
  <si>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</si>
  <si>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</si>
  <si>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</si>
  <si>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</si>
  <si>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</si>
  <si>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</si>
  <si>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</si>
  <si>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</si>
  <si>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</si>
  <si>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</si>
  <si>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</si>
  <si>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</si>
  <si>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</si>
  <si>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</si>
  <si>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</si>
  <si>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</si>
  <si>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</si>
  <si>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</si>
  <si>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</si>
  <si>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</si>
  <si>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</si>
  <si>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</si>
  <si>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</si>
  <si>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</si>
  <si>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</si>
  <si>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</si>
  <si>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</si>
  <si>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</si>
  <si>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</si>
  <si>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</si>
  <si>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</si>
  <si>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</si>
  <si>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</si>
  <si>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</si>
  <si>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</si>
  <si>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</si>
  <si>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</si>
  <si>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</si>
  <si>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</si>
  <si>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</si>
  <si>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</si>
  <si>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</si>
  <si>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</si>
  <si>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</si>
  <si>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</si>
  <si>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</si>
  <si>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</si>
  <si>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</si>
  <si>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</si>
  <si>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</si>
  <si>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</si>
  <si>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</si>
  <si>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</si>
  <si>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</si>
  <si>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</si>
  <si>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</si>
  <si>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</si>
  <si>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</si>
  <si>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</si>
  <si>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</si>
  <si>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</si>
  <si>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</si>
  <si>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</si>
  <si>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</si>
  <si>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</si>
  <si>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</si>
  <si>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</si>
  <si>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</si>
  <si>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</si>
  <si>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</si>
  <si>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</si>
  <si>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</si>
  <si>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</si>
  <si>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</si>
  <si>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</si>
  <si>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</si>
  <si>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</si>
  <si>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</si>
  <si>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</si>
  <si>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</si>
  <si>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</si>
  <si>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</si>
  <si>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</si>
  <si>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</si>
  <si>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</si>
  <si>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</si>
  <si>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</si>
  <si>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</si>
  <si>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</si>
  <si>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</si>
  <si>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</si>
  <si>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</si>
  <si>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</si>
  <si>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</si>
  <si>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</si>
  <si>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</si>
  <si>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</si>
  <si>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</si>
  <si>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</si>
  <si>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</si>
  <si>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</si>
  <si>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</si>
  <si>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</si>
  <si>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</si>
  <si>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</si>
  <si>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</si>
  <si>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</si>
  <si>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</si>
  <si>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</si>
  <si>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</si>
  <si>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</si>
  <si>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</si>
  <si>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</si>
  <si>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</si>
  <si>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</si>
  <si>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</si>
  <si>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</si>
  <si>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</si>
  <si>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</si>
  <si>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</si>
  <si>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</si>
  <si>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</si>
  <si>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</si>
  <si>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</si>
  <si>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</si>
  <si>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</si>
  <si>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</si>
  <si>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</si>
  <si>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</si>
  <si>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</si>
  <si>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</si>
  <si>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</si>
  <si>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</si>
  <si>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</si>
  <si>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</si>
  <si>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</si>
  <si>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</si>
  <si>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</si>
  <si>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</si>
  <si>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</si>
  <si>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</si>
  <si>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</si>
  <si>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</si>
  <si>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</si>
  <si>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</si>
  <si>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</si>
  <si>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</si>
  <si>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</si>
  <si>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</si>
  <si>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</si>
  <si>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</si>
  <si>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</si>
  <si>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</si>
  <si>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</si>
  <si>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</si>
  <si>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</si>
  <si>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</si>
  <si>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</si>
  <si>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</si>
  <si>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</si>
  <si>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</si>
  <si>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</si>
  <si>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</si>
  <si>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</si>
  <si>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</si>
  <si>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</si>
  <si>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</si>
  <si>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</si>
  <si>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</si>
  <si>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</si>
  <si>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</si>
  <si>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</si>
  <si>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</si>
  <si>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</si>
  <si>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</si>
  <si>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</si>
  <si>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</si>
  <si>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</si>
  <si>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</si>
  <si>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</si>
  <si>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</si>
  <si>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</si>
  <si>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</si>
  <si>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</si>
  <si>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</si>
  <si>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</si>
  <si>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</si>
  <si>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</si>
  <si>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</si>
  <si>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</si>
  <si>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</si>
  <si>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</si>
  <si>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</si>
  <si>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</si>
  <si>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</si>
  <si>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</si>
  <si>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</si>
  <si>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</si>
  <si>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</si>
  <si>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</si>
  <si>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</si>
  <si>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</si>
  <si>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</si>
  <si>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</si>
  <si>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</si>
  <si>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</si>
  <si>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</si>
  <si>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</si>
  <si>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</si>
  <si>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</si>
  <si>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</si>
  <si>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</si>
  <si>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</si>
  <si>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</si>
  <si>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</si>
  <si>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</si>
  <si>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</si>
  <si>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</si>
  <si>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</si>
  <si>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</si>
  <si>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</si>
  <si>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</si>
  <si>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</si>
  <si>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</si>
  <si>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</si>
  <si>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</si>
  <si>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</si>
  <si>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</si>
  <si>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</si>
  <si>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</si>
  <si>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</si>
  <si>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</si>
  <si>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</si>
  <si>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</si>
  <si>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</si>
  <si>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</si>
  <si>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</si>
  <si>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</si>
  <si>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</si>
  <si>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</si>
  <si>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</si>
  <si>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</si>
  <si>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</si>
  <si>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</si>
  <si>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</si>
  <si>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</si>
  <si>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</si>
  <si>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</si>
  <si>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</si>
  <si>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</si>
  <si>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</si>
  <si>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</si>
  <si>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</si>
  <si>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</si>
  <si>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</si>
  <si>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</si>
  <si>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</si>
  <si>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</si>
  <si>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</si>
  <si>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</si>
  <si>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</si>
  <si>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</si>
  <si>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</si>
  <si>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</si>
  <si>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</si>
  <si>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</si>
  <si>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</si>
  <si>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</si>
  <si>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</si>
  <si>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</si>
  <si>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</si>
  <si>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</si>
  <si>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</si>
  <si>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</si>
  <si>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</si>
  <si>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</si>
  <si>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</si>
  <si>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</si>
  <si>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</si>
  <si>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</si>
  <si>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</si>
  <si>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</si>
  <si>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</si>
  <si>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</si>
  <si>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</si>
  <si>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</si>
  <si>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</si>
  <si>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</si>
  <si>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</si>
  <si>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</si>
  <si>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</si>
  <si>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</si>
  <si>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</si>
  <si>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</si>
  <si>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</si>
  <si>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</si>
  <si>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</si>
  <si>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</si>
  <si>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</si>
  <si>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</si>
  <si>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</si>
  <si>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</si>
  <si>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</si>
  <si>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</si>
  <si>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</si>
  <si>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</si>
  <si>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</si>
  <si>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</si>
  <si>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</si>
  <si>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</si>
  <si>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</si>
  <si>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</si>
  <si>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</si>
  <si>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</si>
  <si>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</si>
  <si>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</si>
  <si>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</si>
  <si>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</si>
  <si>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</si>
  <si>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</si>
  <si>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</si>
  <si>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</si>
  <si>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</si>
  <si>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</si>
  <si>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</si>
  <si>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</si>
  <si>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</si>
  <si>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</si>
  <si>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</si>
  <si>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</si>
  <si>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</si>
  <si>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</si>
  <si>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</si>
  <si>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</si>
  <si>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</si>
  <si>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</si>
  <si>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</si>
  <si>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</si>
  <si>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</si>
  <si>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</si>
  <si>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</si>
  <si>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</si>
  <si>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</si>
  <si>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</si>
  <si>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</si>
  <si>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</si>
  <si>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</si>
  <si>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</si>
  <si>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</si>
  <si>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</si>
  <si>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</si>
  <si>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</si>
  <si>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</si>
  <si>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</si>
  <si>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</si>
  <si>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</si>
  <si>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</si>
  <si>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</si>
  <si>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</si>
  <si>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</si>
  <si>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</si>
  <si>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</si>
  <si>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</si>
  <si>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</si>
  <si>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</si>
  <si>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</si>
  <si>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</si>
  <si>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</si>
  <si>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</si>
  <si>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</si>
  <si>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</si>
  <si>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</si>
  <si>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</si>
  <si>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</si>
  <si>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</si>
  <si>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</si>
  <si>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</si>
  <si>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</si>
  <si>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</si>
  <si>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</si>
  <si>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</si>
  <si>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</si>
  <si>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</si>
  <si>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</si>
  <si>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</si>
  <si>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</si>
  <si>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</si>
  <si>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</si>
  <si>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</si>
  <si>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</si>
  <si>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</si>
  <si>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</si>
  <si>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</si>
  <si>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</si>
  <si>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</si>
  <si>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</si>
  <si>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</si>
  <si>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</si>
  <si>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</si>
  <si>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</si>
  <si>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</si>
  <si>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</si>
  <si>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</si>
  <si>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</si>
  <si>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</si>
  <si>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</si>
  <si>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</si>
  <si>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</si>
  <si>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</si>
  <si>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</si>
  <si>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</si>
  <si>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</si>
  <si>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</si>
  <si>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</si>
  <si>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</si>
  <si>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</si>
  <si>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</si>
  <si>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</si>
  <si>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</si>
  <si>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</si>
  <si>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</si>
  <si>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</si>
  <si>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</si>
  <si>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</si>
  <si>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</si>
  <si>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</si>
  <si>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</si>
  <si>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</si>
  <si>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</si>
  <si>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</si>
  <si>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</si>
  <si>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</si>
  <si>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</si>
  <si>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</si>
  <si>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</si>
  <si>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</si>
  <si>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</si>
  <si>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</si>
  <si>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</si>
  <si>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</si>
  <si>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</si>
  <si>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</si>
  <si>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</si>
  <si>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</si>
  <si>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</si>
  <si>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</si>
  <si>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</si>
  <si>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</si>
  <si>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</si>
  <si>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</si>
  <si>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</si>
  <si>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</si>
  <si>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</si>
  <si>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</si>
  <si>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</si>
  <si>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</si>
  <si>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</si>
  <si>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</si>
  <si>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</si>
  <si>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</si>
  <si>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</si>
  <si>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</si>
  <si>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</si>
  <si>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</si>
  <si>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</si>
  <si>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</si>
  <si>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</si>
  <si>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</si>
  <si>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</si>
  <si>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</si>
  <si>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</si>
  <si>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</si>
  <si>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</si>
  <si>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</si>
  <si>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</si>
  <si>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</si>
  <si>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</si>
  <si>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</si>
  <si>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</si>
  <si>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</si>
  <si>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</si>
  <si>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</si>
  <si>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</si>
  <si>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</si>
  <si>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</si>
  <si>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</si>
  <si>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</si>
  <si>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</si>
  <si>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</si>
  <si>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</si>
  <si>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</si>
  <si>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</si>
  <si>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</si>
  <si>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</si>
  <si>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</si>
  <si>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</si>
  <si>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</si>
  <si>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</si>
  <si>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</si>
  <si>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</si>
  <si>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</si>
  <si>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</si>
  <si>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</si>
  <si>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</si>
  <si>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</si>
  <si>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</si>
  <si>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</si>
  <si>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</si>
  <si>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</si>
  <si>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</si>
  <si>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</si>
  <si>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</si>
  <si>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</si>
  <si>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</si>
  <si>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</si>
  <si>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</si>
  <si>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</si>
  <si>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</si>
  <si>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</si>
  <si>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</si>
  <si>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</si>
  <si>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</si>
  <si>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</si>
  <si>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</si>
  <si>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</si>
  <si>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</si>
  <si>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</si>
  <si>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</si>
  <si>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</si>
  <si>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</si>
  <si>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</si>
  <si>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</si>
  <si>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</si>
  <si>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</si>
  <si>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</si>
  <si>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</si>
  <si>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</si>
  <si>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</si>
  <si>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</si>
  <si>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</si>
  <si>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</si>
  <si>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</si>
  <si>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</si>
  <si>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</si>
  <si>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</si>
  <si>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</si>
  <si>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</si>
  <si>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</si>
  <si>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</si>
  <si>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</si>
  <si>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</si>
  <si>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</si>
  <si>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</si>
  <si>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</si>
  <si>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</si>
  <si>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</si>
  <si>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</si>
  <si>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</si>
  <si>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</si>
  <si>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</si>
  <si>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</si>
  <si>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</si>
  <si>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</si>
  <si>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</si>
  <si>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</si>
  <si>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</si>
  <si>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</si>
  <si>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</si>
  <si>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</si>
  <si>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</si>
  <si>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</si>
  <si>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</si>
  <si>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</si>
  <si>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</si>
  <si>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</si>
  <si>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</si>
  <si>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</si>
  <si>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</si>
  <si>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</si>
  <si>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</si>
  <si>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</si>
  <si>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</si>
  <si>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</si>
  <si>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</si>
  <si>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</si>
  <si>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</si>
  <si>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</si>
  <si>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</si>
  <si>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</si>
  <si>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</si>
  <si>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</si>
  <si>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</si>
  <si>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</si>
  <si>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</si>
  <si>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</si>
  <si>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</si>
  <si>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</si>
  <si>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</si>
  <si>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</si>
  <si>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</si>
  <si>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</si>
  <si>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</si>
  <si>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</si>
  <si>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</si>
  <si>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</si>
  <si>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</si>
  <si>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</si>
  <si>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</si>
  <si>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</si>
  <si>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</si>
  <si>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</si>
  <si>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</si>
  <si>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</si>
  <si>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</si>
  <si>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</si>
  <si>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</si>
  <si>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</si>
  <si>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</si>
  <si>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</si>
  <si>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</si>
  <si>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</si>
  <si>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</si>
  <si>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</si>
  <si>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</si>
  <si>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</si>
  <si>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</si>
  <si>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</si>
  <si>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</si>
  <si>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</si>
  <si>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</si>
  <si>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</si>
  <si>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</si>
  <si>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</si>
  <si>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</si>
  <si>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</si>
  <si>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</si>
  <si>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</si>
  <si>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</si>
  <si>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</si>
  <si>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</si>
  <si>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</si>
  <si>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</si>
  <si>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</si>
  <si>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</si>
  <si>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</si>
  <si>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</si>
  <si>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</si>
  <si>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</si>
  <si>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</si>
  <si>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</si>
  <si>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</si>
  <si>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</si>
  <si>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</si>
  <si>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</si>
  <si>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</si>
  <si>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</si>
  <si>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</si>
  <si>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</si>
  <si>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</si>
  <si>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</si>
  <si>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</si>
  <si>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</si>
  <si>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</si>
  <si>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</si>
  <si>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</si>
  <si>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</si>
  <si>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</si>
  <si>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</si>
  <si>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</si>
  <si>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</si>
  <si>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</si>
  <si>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</si>
  <si>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</si>
  <si>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</si>
  <si>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</si>
  <si>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</si>
  <si>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</si>
  <si>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</si>
  <si>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</si>
  <si>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</si>
  <si>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</si>
  <si>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</si>
  <si>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</si>
  <si>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</si>
  <si>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</si>
  <si>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</si>
  <si>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</si>
  <si>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</si>
  <si>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</si>
  <si>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</si>
  <si>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</si>
  <si>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</si>
  <si>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</si>
  <si>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</si>
  <si>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</si>
  <si>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</si>
  <si>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</si>
  <si>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</si>
  <si>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</si>
  <si>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</si>
  <si>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</si>
  <si>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</si>
  <si>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</si>
  <si>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</si>
  <si>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</si>
  <si>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</si>
  <si>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</si>
  <si>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</si>
  <si>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</si>
  <si>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</si>
  <si>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</si>
  <si>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</si>
  <si>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</si>
  <si>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</si>
  <si>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</si>
  <si>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</si>
  <si>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</si>
  <si>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</si>
  <si>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</si>
  <si>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</si>
  <si>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</si>
  <si>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</si>
  <si>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</si>
  <si>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</si>
  <si>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</si>
  <si>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</si>
  <si>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</si>
  <si>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</si>
  <si>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</si>
  <si>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</si>
  <si>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</si>
  <si>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</si>
  <si>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</si>
  <si>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</si>
  <si>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</si>
  <si>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</si>
  <si>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</si>
  <si>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</si>
  <si>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</si>
  <si>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</si>
  <si>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</si>
  <si>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</si>
  <si>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</si>
  <si>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</si>
  <si>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</si>
  <si>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</si>
  <si>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</si>
  <si>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</si>
  <si>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</si>
  <si>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</si>
  <si>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</si>
  <si>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</si>
  <si>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</si>
  <si>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</si>
  <si>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</si>
  <si>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</si>
  <si>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</si>
  <si>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</si>
  <si>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</si>
  <si>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</si>
  <si>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</si>
  <si>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</si>
  <si>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</si>
  <si>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</si>
  <si>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</si>
  <si>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</si>
  <si>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</si>
  <si>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</si>
  <si>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</si>
  <si>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</si>
  <si>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</si>
  <si>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</si>
  <si>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</si>
  <si>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</si>
  <si>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</si>
  <si>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</si>
  <si>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</si>
  <si>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</si>
  <si>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</si>
  <si>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</si>
  <si>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</si>
  <si>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</si>
  <si>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</si>
  <si>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</si>
  <si>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</si>
  <si>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</si>
  <si>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</si>
  <si>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</si>
  <si>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</si>
  <si>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</si>
  <si>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</si>
  <si>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</si>
  <si>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</si>
  <si>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</si>
  <si>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</si>
  <si>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</si>
  <si>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</si>
  <si>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</si>
  <si>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</si>
  <si>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</si>
  <si>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</si>
  <si>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</si>
  <si>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</si>
  <si>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</si>
  <si>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</si>
  <si>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</si>
  <si>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</si>
  <si>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</si>
  <si>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</si>
  <si>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</si>
  <si>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</si>
  <si>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</si>
  <si>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</si>
  <si>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</si>
  <si>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</si>
  <si>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</si>
  <si>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</si>
  <si>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</si>
  <si>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</si>
  <si>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</si>
  <si>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</si>
  <si>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</si>
  <si>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</si>
  <si>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</si>
  <si>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</si>
  <si>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</si>
  <si>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</si>
  <si>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</si>
  <si>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</si>
  <si>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</si>
  <si>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</si>
  <si>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</si>
  <si>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</si>
  <si>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</si>
  <si>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</si>
  <si>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</si>
  <si>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</si>
  <si>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</si>
  <si>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</si>
  <si>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</si>
  <si>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</si>
  <si>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</si>
  <si>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</si>
  <si>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</si>
  <si>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</si>
  <si>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</si>
  <si>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</si>
  <si>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</si>
  <si>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</si>
  <si>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</si>
  <si>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</si>
  <si>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</si>
  <si>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</si>
  <si>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</si>
  <si>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</si>
  <si>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</si>
  <si>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</si>
  <si>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</si>
  <si>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</si>
  <si>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</si>
  <si>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</si>
  <si>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</si>
  <si>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</si>
  <si>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</si>
  <si>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</si>
  <si>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</si>
  <si>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</si>
  <si>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</si>
  <si>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</si>
  <si>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</si>
  <si>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</si>
  <si>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</si>
  <si>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</si>
  <si>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</si>
  <si>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</si>
  <si>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</si>
  <si>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</si>
  <si>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</si>
  <si>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</si>
  <si>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</si>
  <si>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</si>
  <si>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</si>
  <si>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</si>
  <si>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</si>
  <si>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</si>
  <si>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</si>
  <si>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</si>
  <si>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</si>
  <si>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</si>
  <si>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</si>
  <si>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</si>
  <si>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</si>
  <si>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</si>
  <si>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</si>
  <si>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</si>
  <si>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</si>
  <si>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</si>
  <si>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</si>
  <si>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</si>
  <si>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</si>
  <si>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</si>
  <si>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</si>
  <si>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</si>
  <si>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</si>
  <si>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</si>
  <si>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</si>
  <si>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</si>
  <si>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</si>
  <si>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</si>
  <si>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</si>
  <si>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</si>
  <si>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</si>
  <si>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</si>
  <si>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</si>
  <si>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</si>
  <si>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</si>
  <si>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</si>
  <si>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</si>
  <si>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</si>
  <si>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</si>
  <si>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</si>
  <si>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</si>
  <si>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</si>
  <si>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</si>
  <si>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</si>
  <si>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</si>
  <si>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</si>
  <si>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</si>
  <si>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</si>
  <si>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</si>
  <si>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</si>
  <si>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</si>
  <si>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</si>
  <si>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</si>
  <si>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</si>
  <si>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</si>
  <si>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</si>
  <si>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</si>
  <si>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</si>
  <si>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</si>
  <si>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</si>
  <si>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</si>
  <si>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</si>
  <si>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</si>
  <si>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</si>
  <si>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</si>
  <si>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</si>
  <si>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</si>
  <si>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</si>
  <si>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</si>
  <si>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</si>
  <si>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</si>
  <si>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</si>
  <si>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</si>
  <si>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</si>
  <si>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</si>
  <si>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</si>
  <si>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</si>
  <si>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</si>
  <si>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</si>
  <si>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</si>
  <si>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</si>
  <si>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</si>
  <si>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</si>
  <si>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</si>
  <si>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</si>
  <si>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</si>
  <si>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</si>
  <si>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</si>
  <si>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</si>
  <si>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</si>
  <si>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</si>
  <si>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</si>
  <si>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</si>
  <si>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</si>
  <si>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</si>
  <si>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</si>
  <si>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</si>
  <si>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</si>
  <si>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</si>
  <si>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</si>
  <si>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</si>
  <si>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</si>
  <si>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</si>
  <si>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</si>
  <si>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</si>
  <si>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</si>
  <si>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</si>
  <si>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</si>
  <si>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</si>
  <si>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</si>
  <si>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</si>
  <si>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</si>
  <si>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</si>
  <si>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</si>
  <si>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</si>
  <si>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</si>
  <si>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</si>
  <si>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</si>
  <si>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</si>
  <si>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</si>
  <si>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</si>
  <si>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</si>
  <si>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</si>
  <si>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</si>
  <si>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</si>
  <si>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</si>
  <si>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</si>
  <si>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</si>
  <si>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</si>
  <si>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</si>
  <si>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</si>
  <si>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</si>
  <si>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</si>
  <si>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</si>
  <si>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</si>
  <si>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</si>
  <si>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</si>
  <si>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</si>
  <si>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</si>
  <si>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</si>
  <si>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</si>
  <si>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</si>
  <si>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</si>
  <si>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</si>
  <si>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</si>
  <si>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</si>
  <si>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</si>
  <si>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</si>
  <si>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</si>
  <si>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</si>
  <si>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</si>
  <si>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</si>
  <si>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</si>
  <si>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</si>
  <si>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</si>
  <si>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</si>
  <si>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</si>
  <si>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</si>
  <si>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</si>
  <si>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</si>
  <si>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</si>
  <si>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</si>
  <si>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</si>
  <si>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</si>
  <si>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</si>
  <si>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</si>
  <si>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</si>
  <si>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</si>
  <si>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</si>
  <si>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</si>
  <si>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</si>
  <si>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</si>
  <si>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</si>
  <si>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</si>
  <si>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</si>
  <si>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</si>
  <si>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</si>
  <si>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</si>
  <si>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</si>
  <si>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</si>
  <si>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</si>
  <si>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</si>
  <si>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</si>
  <si>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</si>
  <si>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</si>
  <si>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</si>
  <si>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</si>
  <si>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</si>
  <si>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</si>
  <si>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</si>
  <si>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</si>
  <si>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</si>
  <si>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</si>
  <si>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</si>
  <si>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</si>
  <si>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</si>
  <si>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</si>
  <si>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</si>
  <si>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</si>
  <si>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</si>
  <si>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</si>
  <si>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</si>
  <si>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</si>
  <si>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</si>
  <si>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</si>
  <si>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</si>
  <si>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</si>
  <si>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</si>
  <si>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</si>
  <si>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</si>
  <si>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</si>
  <si>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</si>
  <si>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</si>
  <si>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</si>
  <si>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</si>
  <si>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</si>
  <si>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</si>
  <si>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</si>
  <si>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</si>
  <si>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</si>
  <si>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</si>
  <si>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</si>
  <si>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</si>
  <si>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</si>
  <si>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</si>
  <si>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</si>
  <si>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</si>
  <si>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</si>
  <si>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</si>
  <si>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</si>
  <si>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</si>
  <si>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</si>
  <si>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</si>
  <si>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</si>
  <si>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</si>
  <si>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</si>
  <si>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</si>
  <si>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</si>
  <si>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</si>
  <si>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</si>
  <si>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</si>
  <si>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</si>
  <si>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</si>
  <si>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</si>
  <si>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</si>
  <si>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</si>
  <si>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</si>
  <si>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</si>
  <si>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</si>
  <si>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</si>
  <si>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</si>
  <si>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</si>
  <si>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</si>
  <si>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</si>
  <si>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</si>
  <si>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</si>
  <si>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</si>
  <si>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</si>
  <si>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</si>
  <si>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</si>
  <si>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</si>
  <si>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</si>
  <si>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</si>
  <si>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</si>
  <si>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</si>
  <si>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</si>
  <si>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</si>
  <si>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</si>
  <si>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</si>
  <si>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</si>
  <si>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</si>
  <si>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</si>
  <si>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</si>
  <si>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</si>
  <si>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</si>
  <si>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</si>
  <si>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</si>
  <si>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</si>
  <si>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</si>
  <si>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</si>
  <si>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</si>
  <si>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</si>
  <si>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</si>
  <si>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</si>
  <si>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</si>
  <si>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</si>
  <si>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</si>
  <si>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</si>
  <si>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</si>
  <si>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</si>
  <si>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</si>
  <si>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</si>
  <si>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</si>
  <si>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</si>
  <si>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</si>
  <si>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</si>
  <si>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</si>
  <si>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</si>
  <si>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</si>
  <si>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</si>
  <si>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</si>
  <si>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</si>
  <si>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</si>
  <si>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</si>
  <si>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</si>
  <si>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</si>
  <si>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</si>
  <si>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</si>
  <si>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</si>
  <si>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</si>
  <si>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</si>
  <si>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</si>
  <si>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</si>
  <si>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</si>
  <si>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</si>
  <si>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</si>
  <si>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</si>
  <si>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</si>
  <si>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</si>
  <si>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</si>
  <si>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</si>
  <si>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</si>
  <si>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</si>
  <si>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</si>
  <si>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</si>
  <si>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</si>
  <si>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</si>
  <si>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</si>
  <si>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</si>
  <si>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</si>
  <si>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</si>
  <si>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</si>
  <si>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</si>
  <si>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</si>
  <si>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</si>
  <si>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</si>
  <si>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</si>
  <si>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</si>
  <si>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</si>
  <si>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</si>
  <si>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</si>
  <si>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</si>
  <si>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</si>
  <si>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</si>
  <si>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</si>
  <si>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</si>
  <si>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</si>
  <si>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</si>
  <si>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</si>
  <si>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</si>
  <si>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</si>
  <si>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</si>
  <si>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</si>
  <si>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</si>
  <si>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</si>
  <si>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</si>
  <si>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</si>
  <si>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</si>
  <si>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</si>
  <si>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</si>
  <si>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</si>
  <si>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</si>
  <si>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</si>
  <si>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</si>
  <si>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</si>
  <si>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</si>
  <si>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</si>
  <si>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</si>
  <si>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</si>
  <si>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</si>
  <si>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</si>
  <si>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</si>
  <si>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</si>
  <si>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</si>
  <si>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</si>
  <si>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</si>
  <si>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</si>
  <si>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</si>
  <si>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</si>
  <si>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</si>
  <si>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</si>
  <si>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</si>
  <si>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</si>
  <si>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</si>
  <si>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</si>
  <si>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</si>
  <si>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</si>
  <si>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</si>
  <si>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</si>
  <si>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</si>
  <si>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</si>
  <si>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</si>
  <si>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</si>
  <si>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</si>
  <si>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</si>
  <si>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</si>
  <si>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</si>
  <si>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</si>
  <si>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</si>
  <si>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</si>
  <si>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</si>
  <si>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</si>
  <si>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</si>
  <si>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</si>
  <si>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</si>
  <si>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</si>
  <si>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</si>
  <si>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</si>
  <si>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</si>
  <si>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</si>
  <si>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</si>
  <si>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</si>
  <si>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</si>
  <si>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</si>
  <si>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</si>
  <si>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</si>
  <si>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</si>
  <si>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</si>
  <si>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</si>
  <si>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</si>
  <si>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</si>
  <si>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</si>
  <si>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</si>
  <si>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</si>
  <si>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</si>
  <si>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</si>
  <si>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</si>
  <si>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</si>
  <si>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</si>
  <si>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</si>
  <si>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</si>
  <si>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</si>
  <si>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</si>
  <si>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</si>
  <si>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</si>
  <si>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</si>
  <si>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</si>
  <si>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</si>
  <si>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</si>
  <si>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</si>
  <si>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</si>
  <si>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</si>
  <si>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</si>
  <si>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</si>
  <si>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</si>
  <si>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</si>
  <si>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</si>
  <si>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</si>
  <si>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</si>
  <si>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</si>
  <si>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</si>
  <si>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</si>
  <si>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</si>
  <si>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</si>
  <si>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</si>
  <si>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</si>
  <si>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</si>
  <si>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</si>
  <si>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</si>
  <si>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</si>
  <si>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</si>
  <si>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</si>
  <si>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</si>
  <si>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</si>
  <si>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</si>
  <si>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</si>
  <si>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</si>
  <si>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</si>
  <si>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</si>
  <si>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</si>
  <si>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</si>
  <si>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</si>
  <si>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</si>
  <si>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</si>
  <si>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</si>
  <si>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</si>
  <si>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</si>
  <si>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</si>
  <si>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</si>
  <si>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</si>
  <si>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</si>
  <si>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</si>
  <si>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</si>
  <si>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</si>
  <si>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</si>
  <si>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</si>
  <si>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</si>
  <si>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</si>
  <si>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</si>
  <si>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</si>
  <si>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</si>
  <si>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</si>
  <si>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</si>
  <si>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</si>
  <si>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</si>
  <si>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</si>
  <si>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</si>
  <si>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</si>
  <si>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</si>
  <si>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</si>
  <si>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</si>
  <si>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</si>
  <si>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</si>
  <si>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</si>
  <si>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</si>
  <si>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</si>
  <si>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</si>
  <si>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</si>
  <si>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</si>
  <si>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</si>
  <si>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</si>
  <si>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</si>
  <si>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</si>
  <si>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</si>
  <si>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</si>
  <si>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</si>
  <si>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</si>
  <si>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</si>
  <si>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</si>
  <si>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</si>
  <si>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</si>
  <si>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</si>
  <si>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</si>
  <si>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</si>
  <si>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</si>
  <si>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</si>
  <si>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</si>
  <si>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</si>
  <si>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</si>
  <si>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</si>
  <si>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</si>
  <si>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</si>
  <si>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</si>
  <si>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</si>
  <si>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</si>
  <si>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</si>
  <si>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</si>
  <si>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</si>
  <si>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</si>
  <si>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</si>
  <si>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</si>
  <si>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</si>
  <si>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</si>
  <si>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</si>
  <si>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</si>
  <si>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</si>
  <si>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</si>
  <si>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</si>
  <si>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</si>
  <si>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</si>
  <si>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</si>
  <si>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</si>
  <si>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</si>
  <si>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</si>
  <si>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</si>
  <si>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</si>
  <si>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</si>
  <si>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</si>
  <si>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</si>
  <si>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</si>
  <si>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</si>
  <si>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</si>
  <si>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</si>
  <si>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</si>
  <si>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</si>
  <si>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</si>
  <si>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</si>
  <si>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</si>
  <si>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</si>
  <si>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</si>
  <si>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</si>
  <si>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</si>
  <si>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</si>
  <si>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</si>
  <si>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</si>
  <si>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</si>
  <si>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</si>
  <si>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</si>
  <si>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</si>
  <si>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</si>
  <si>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</si>
  <si>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</si>
  <si>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</si>
  <si>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</si>
  <si>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</si>
  <si>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</si>
  <si>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</si>
  <si>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</si>
  <si>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</si>
  <si>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</si>
  <si>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</si>
  <si>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</si>
  <si>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</si>
  <si>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</si>
  <si>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</si>
  <si>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</si>
  <si>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</si>
  <si>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</si>
  <si>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</si>
  <si>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</si>
  <si>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</si>
  <si>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</si>
  <si>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</si>
  <si>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</si>
  <si>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</si>
  <si>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</si>
  <si>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</si>
  <si>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</si>
  <si>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</si>
  <si>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</si>
  <si>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</si>
  <si>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</si>
  <si>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</si>
  <si>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</si>
  <si>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</si>
  <si>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</si>
  <si>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</si>
  <si>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</si>
  <si>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</si>
  <si>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</si>
  <si>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</si>
  <si>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</si>
  <si>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</si>
  <si>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</si>
  <si>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</si>
  <si>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</si>
  <si>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</si>
  <si>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</si>
  <si>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</si>
  <si>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</si>
  <si>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</si>
  <si>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</si>
  <si>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</si>
  <si>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</si>
  <si>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</si>
  <si>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</si>
  <si>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</si>
  <si>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</si>
  <si>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</si>
  <si>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</si>
  <si>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</si>
  <si>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</si>
  <si>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</si>
  <si>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</si>
  <si>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</si>
  <si>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</si>
  <si>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</si>
  <si>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</si>
  <si>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</si>
  <si>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</si>
  <si>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</si>
  <si>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</si>
  <si>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</si>
  <si>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</si>
  <si>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</si>
  <si>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</si>
  <si>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</si>
  <si>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</si>
  <si>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</si>
  <si>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</si>
  <si>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</si>
  <si>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</si>
  <si>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</si>
  <si>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</si>
  <si>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</si>
  <si>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</si>
  <si>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</si>
  <si>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</si>
  <si>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</si>
  <si>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</si>
  <si>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</si>
  <si>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</si>
  <si>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</si>
  <si>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</si>
  <si>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</si>
  <si>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</si>
  <si>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</si>
  <si>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</si>
  <si>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</si>
  <si>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</si>
  <si>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</si>
  <si>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</si>
  <si>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</si>
  <si>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</si>
  <si>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</si>
  <si>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</si>
  <si>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</si>
  <si>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</si>
  <si>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</si>
  <si>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</si>
  <si>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</si>
  <si>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</si>
  <si>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</si>
  <si>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</si>
  <si>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</si>
  <si>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</si>
  <si>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</si>
  <si>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</si>
  <si>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</si>
  <si>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</si>
  <si>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</si>
  <si>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</si>
  <si>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</si>
  <si>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</si>
  <si>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</si>
  <si>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</si>
  <si>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</si>
  <si>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</si>
  <si>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</si>
  <si>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</si>
  <si>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</si>
  <si>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</si>
  <si>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</si>
  <si>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</si>
  <si>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</si>
  <si>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</si>
  <si>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</si>
  <si>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</si>
  <si>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</si>
  <si>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</si>
  <si>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</si>
  <si>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</si>
  <si>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</si>
  <si>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</si>
  <si>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</si>
  <si>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</si>
  <si>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</si>
  <si>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</si>
  <si>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</si>
  <si>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</si>
  <si>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</si>
  <si>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</si>
  <si>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</si>
  <si>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</si>
  <si>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</si>
  <si>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</si>
  <si>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</si>
  <si>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</si>
  <si>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</si>
  <si>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</si>
  <si>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</si>
  <si>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</si>
  <si>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</si>
  <si>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</si>
  <si>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</si>
  <si>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</si>
  <si>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</si>
  <si>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</si>
  <si>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</si>
  <si>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</si>
  <si>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</si>
  <si>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</si>
  <si>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</si>
  <si>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</si>
  <si>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</si>
  <si>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</si>
  <si>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</si>
  <si>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</si>
  <si>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</si>
  <si>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</si>
  <si>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</si>
  <si>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</si>
  <si>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</si>
  <si>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</si>
  <si>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</si>
  <si>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</si>
  <si>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</si>
  <si>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</si>
  <si>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</si>
  <si>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</si>
  <si>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</si>
  <si>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</si>
  <si>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</si>
  <si>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</si>
  <si>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</si>
  <si>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</si>
  <si>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</si>
  <si>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</si>
  <si>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</si>
  <si>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</si>
  <si>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</si>
  <si>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</si>
  <si>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</si>
  <si>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</si>
  <si>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</si>
  <si>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</si>
  <si>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</si>
  <si>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</si>
  <si>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</si>
  <si>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</si>
  <si>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</si>
  <si>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</si>
  <si>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</si>
  <si>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</si>
  <si>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</si>
  <si>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</si>
  <si>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</si>
  <si>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</si>
  <si>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</si>
  <si>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</si>
  <si>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</si>
  <si>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</si>
  <si>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</si>
  <si>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</si>
  <si>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</si>
  <si>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</si>
  <si>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</si>
  <si>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</si>
  <si>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</si>
  <si>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</si>
  <si>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</si>
  <si>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</si>
  <si>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</si>
  <si>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</si>
  <si>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</si>
  <si>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</si>
  <si>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</si>
  <si>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</si>
  <si>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</si>
  <si>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</si>
  <si>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</si>
  <si>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</si>
  <si>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</si>
  <si>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</si>
  <si>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</si>
  <si>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</si>
  <si>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</si>
  <si>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</si>
  <si>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</si>
  <si>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</si>
  <si>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</si>
  <si>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</si>
  <si>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</si>
  <si>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</si>
  <si>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</si>
  <si>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</si>
  <si>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</si>
  <si>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</si>
  <si>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</si>
  <si>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</si>
  <si>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</si>
  <si>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</si>
  <si>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</si>
  <si>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</si>
  <si>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</si>
  <si>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</si>
  <si>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</si>
  <si>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</si>
  <si>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</si>
  <si>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</si>
  <si>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</si>
  <si>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</si>
  <si>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</si>
  <si>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</si>
  <si>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</si>
  <si>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</si>
  <si>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</si>
  <si>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</si>
  <si>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</si>
  <si>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</si>
  <si>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</si>
  <si>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</si>
  <si>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</si>
  <si>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</si>
  <si>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</si>
  <si>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</si>
  <si>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</si>
  <si>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</si>
  <si>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</si>
  <si>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</si>
  <si>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</si>
  <si>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</si>
  <si>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</si>
  <si>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</si>
  <si>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</si>
  <si>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</si>
  <si>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</si>
  <si>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</si>
  <si>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</si>
  <si>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</si>
  <si>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</si>
  <si>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</si>
  <si>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</si>
  <si>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</si>
  <si>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</si>
  <si>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</si>
  <si>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</si>
  <si>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</si>
  <si>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</si>
  <si>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</si>
  <si>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</si>
  <si>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</si>
  <si>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</si>
  <si>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</si>
  <si>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</si>
  <si>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</si>
  <si>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</si>
  <si>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</si>
  <si>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</si>
  <si>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</si>
  <si>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</si>
  <si>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</si>
  <si>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</si>
  <si>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</si>
  <si>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</si>
  <si>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</si>
  <si>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</si>
  <si>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</si>
  <si>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</si>
  <si>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</si>
  <si>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</si>
  <si>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</si>
  <si>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</si>
  <si>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</si>
  <si>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</si>
  <si>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</si>
  <si>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</si>
  <si>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</si>
  <si>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</si>
  <si>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</si>
  <si>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</si>
  <si>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</si>
  <si>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</si>
  <si>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</si>
  <si>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</si>
  <si>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</si>
  <si>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</si>
  <si>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</si>
  <si>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</si>
  <si>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</si>
  <si>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</si>
  <si>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</si>
  <si>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</si>
  <si>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</si>
  <si>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</si>
  <si>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</si>
  <si>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</si>
  <si>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</si>
  <si>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</si>
  <si>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</si>
  <si>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</si>
  <si>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</si>
  <si>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</si>
  <si>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</si>
  <si>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</si>
  <si>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</si>
  <si>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</si>
  <si>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</si>
  <si>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</si>
  <si>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</si>
  <si>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</si>
  <si>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</si>
  <si>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</si>
  <si>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</si>
  <si>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</si>
  <si>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</si>
  <si>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</si>
  <si>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</si>
  <si>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</si>
  <si>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</si>
  <si>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</si>
  <si>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</si>
  <si>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</si>
  <si>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</si>
  <si>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</si>
  <si>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</si>
  <si>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</si>
  <si>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</si>
  <si>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</si>
  <si>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</si>
  <si>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</si>
  <si>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</si>
  <si>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</si>
  <si>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</si>
  <si>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</si>
  <si>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</si>
  <si>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</si>
  <si>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</si>
  <si>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</si>
  <si>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</si>
  <si>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</si>
  <si>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</si>
  <si>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</si>
  <si>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</si>
  <si>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</si>
  <si>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</si>
  <si>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</si>
  <si>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</si>
  <si>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</si>
  <si>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</si>
  <si>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</si>
  <si>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</si>
  <si>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</si>
  <si>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</si>
  <si>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</si>
  <si>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</si>
  <si>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</si>
  <si>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</si>
  <si>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</si>
  <si>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</si>
  <si>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</si>
  <si>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</si>
  <si>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</si>
  <si>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</si>
  <si>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</si>
  <si>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</si>
  <si>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</si>
  <si>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</si>
  <si>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</si>
  <si>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</si>
  <si>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</si>
  <si>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</si>
  <si>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</si>
  <si>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</si>
  <si>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</si>
  <si>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</si>
  <si>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</si>
  <si>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</si>
  <si>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</si>
  <si>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</si>
  <si>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</si>
  <si>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</si>
  <si>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</si>
  <si>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</si>
  <si>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</si>
  <si>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</si>
  <si>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</si>
  <si>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</si>
  <si>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</si>
  <si>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</si>
  <si>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</si>
  <si>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</si>
  <si>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</si>
  <si>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</si>
  <si>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</si>
  <si>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</si>
  <si>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</si>
  <si>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</si>
  <si>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</si>
  <si>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</si>
  <si>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</si>
  <si>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</si>
  <si>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</si>
  <si>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</si>
  <si>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</si>
  <si>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</si>
  <si>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</si>
  <si>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</si>
  <si>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</si>
  <si>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</si>
  <si>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</si>
  <si>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</si>
  <si>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</si>
  <si>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</si>
  <si>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</si>
  <si>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</si>
  <si>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</si>
  <si>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</si>
  <si>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</si>
  <si>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</si>
  <si>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</si>
  <si>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</si>
  <si>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</si>
  <si>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</si>
  <si>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</si>
  <si>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</si>
  <si>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</si>
  <si>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</si>
  <si>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</si>
  <si>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</si>
  <si>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</si>
  <si>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</si>
  <si>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</si>
  <si>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</si>
  <si>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</si>
  <si>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</si>
  <si>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</si>
  <si>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</si>
  <si>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</si>
  <si>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</si>
  <si>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</si>
  <si>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</si>
  <si>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</si>
  <si>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</si>
  <si>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</si>
  <si>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</si>
  <si>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</si>
  <si>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</si>
  <si>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</si>
  <si>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</si>
  <si>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</si>
  <si>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</si>
  <si>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</si>
  <si>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</si>
  <si>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</si>
  <si>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</si>
  <si>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</si>
  <si>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</si>
  <si>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</si>
  <si>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</si>
  <si>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</si>
  <si>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</si>
  <si>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</si>
  <si>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</si>
  <si>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</si>
  <si>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</si>
  <si>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</si>
  <si>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</si>
  <si>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</si>
  <si>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</si>
  <si>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</si>
  <si>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</si>
  <si>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</si>
  <si>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</si>
  <si>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</si>
  <si>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</si>
  <si>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</si>
  <si>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</si>
  <si>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</si>
  <si>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</si>
  <si>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</si>
  <si>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</si>
  <si>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</si>
  <si>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</si>
  <si>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</si>
  <si>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</si>
  <si>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</si>
  <si>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</si>
  <si>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</si>
  <si>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</si>
  <si>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</si>
  <si>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</si>
  <si>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</si>
  <si>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</si>
  <si>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</si>
  <si>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</si>
  <si>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</si>
  <si>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</si>
  <si>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</si>
  <si>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</si>
  <si>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</si>
  <si>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</si>
  <si>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</si>
  <si>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</si>
  <si>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</si>
  <si>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</si>
  <si>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</si>
  <si>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</si>
  <si>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</si>
  <si>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</si>
  <si>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</si>
  <si>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</si>
  <si>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</si>
  <si>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</si>
  <si>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</si>
  <si>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</si>
  <si>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</si>
  <si>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</si>
  <si>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</si>
  <si>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</si>
  <si>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</si>
  <si>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</si>
  <si>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</si>
  <si>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</si>
  <si>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</si>
  <si>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</si>
  <si>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</si>
  <si>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</si>
  <si>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</si>
  <si>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</si>
  <si>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</si>
  <si>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</si>
  <si>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</si>
  <si>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</si>
  <si>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</si>
  <si>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</si>
  <si>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</si>
  <si>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</si>
  <si>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</si>
  <si>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</si>
  <si>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</si>
  <si>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</si>
  <si>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</si>
  <si>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</si>
  <si>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</si>
  <si>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</si>
  <si>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</si>
  <si>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</si>
  <si>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</si>
  <si>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</si>
  <si>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</si>
  <si>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</si>
  <si>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</si>
  <si>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</si>
  <si>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</si>
  <si>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</si>
  <si>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</si>
  <si>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</si>
  <si>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</si>
  <si>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</si>
  <si>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</si>
  <si>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</si>
  <si>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</si>
  <si>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</si>
  <si>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</si>
  <si>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</si>
  <si>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</si>
  <si>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</si>
  <si>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</si>
  <si>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</si>
  <si>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</si>
  <si>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</si>
  <si>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</si>
  <si>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</si>
  <si>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</si>
  <si>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</si>
  <si>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</si>
  <si>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</si>
  <si>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</si>
  <si>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</si>
  <si>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</si>
  <si>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</si>
  <si>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</si>
  <si>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</si>
  <si>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</si>
  <si>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</si>
  <si>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</si>
  <si>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</si>
  <si>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</si>
  <si>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</si>
  <si>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</si>
  <si>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</si>
  <si>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</si>
  <si>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</si>
  <si>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</si>
  <si>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</si>
  <si>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</si>
  <si>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</si>
  <si>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</si>
  <si>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</si>
  <si>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</si>
  <si>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</si>
  <si>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</si>
  <si>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</si>
  <si>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</si>
  <si>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</si>
  <si>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</si>
  <si>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</si>
  <si>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</si>
  <si>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</si>
  <si>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</si>
  <si>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</si>
  <si>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</si>
  <si>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</si>
  <si>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</si>
  <si>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</si>
  <si>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</si>
  <si>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</si>
  <si>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</si>
  <si>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</si>
  <si>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</si>
  <si>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</si>
  <si>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</si>
  <si>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</si>
  <si>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</si>
  <si>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</si>
  <si>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</si>
  <si>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</si>
  <si>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</si>
  <si>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</si>
  <si>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</si>
  <si>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</si>
  <si>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</si>
  <si>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</si>
  <si>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</si>
  <si>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</si>
  <si>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</si>
  <si>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</si>
  <si>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</si>
  <si>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</si>
  <si>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</si>
  <si>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</si>
  <si>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</si>
  <si>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</si>
  <si>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</si>
  <si>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</si>
  <si>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</si>
  <si>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</si>
  <si>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</si>
  <si>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</si>
  <si>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</si>
  <si>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</si>
  <si>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</si>
  <si>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</si>
  <si>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</si>
  <si>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</si>
  <si>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</si>
  <si>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</si>
  <si>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</si>
  <si>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</si>
  <si>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</si>
  <si>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</si>
  <si>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</si>
  <si>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</si>
  <si>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</si>
  <si>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</si>
  <si>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</si>
  <si>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</si>
  <si>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</si>
  <si>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</si>
  <si>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</si>
  <si>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</si>
  <si>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</si>
  <si>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</si>
  <si>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</si>
  <si>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</si>
  <si>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</si>
  <si>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</si>
  <si>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</si>
  <si>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</si>
  <si>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</si>
  <si>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</si>
  <si>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</si>
  <si>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</si>
  <si>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</si>
  <si>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</si>
  <si>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</si>
  <si>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</si>
  <si>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</si>
  <si>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</si>
  <si>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</si>
  <si>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</si>
  <si>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</si>
  <si>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</si>
  <si>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</si>
  <si>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</si>
  <si>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</si>
  <si>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</si>
  <si>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</si>
  <si>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</si>
  <si>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</si>
  <si>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</si>
  <si>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</si>
  <si>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</si>
  <si>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</si>
  <si>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</si>
  <si>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</si>
  <si>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</si>
  <si>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</si>
  <si>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</si>
  <si>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</si>
  <si>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</si>
  <si>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</si>
  <si>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</si>
  <si>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</si>
  <si>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</si>
  <si>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</si>
  <si>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</si>
  <si>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</si>
  <si>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</si>
  <si>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</si>
  <si>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</si>
  <si>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</si>
  <si>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</si>
  <si>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</si>
  <si>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</si>
  <si>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</si>
  <si>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</si>
  <si>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</si>
  <si>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</si>
  <si>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</si>
  <si>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</si>
  <si>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</si>
  <si>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</si>
  <si>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</si>
  <si>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</si>
  <si>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</si>
  <si>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</si>
  <si>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</si>
  <si>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</si>
  <si>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</si>
  <si>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</si>
  <si>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</si>
  <si>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</si>
  <si>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</si>
  <si>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</si>
  <si>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</si>
  <si>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</si>
  <si>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</si>
  <si>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</si>
  <si>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</si>
  <si>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</si>
  <si>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</si>
  <si>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</si>
  <si>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</si>
  <si>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</si>
  <si>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</si>
  <si>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</si>
  <si>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</si>
  <si>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</si>
  <si>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</si>
  <si>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</si>
  <si>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</si>
  <si>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</si>
  <si>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</si>
  <si>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</si>
  <si>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</si>
  <si>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</si>
  <si>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</si>
  <si>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</si>
  <si>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</si>
  <si>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</si>
  <si>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</si>
  <si>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</si>
  <si>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</si>
  <si>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</si>
  <si>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</si>
  <si>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</si>
  <si>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</si>
  <si>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</si>
  <si>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</si>
  <si>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</si>
  <si>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</si>
  <si>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</si>
  <si>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</si>
  <si>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</si>
  <si>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</si>
  <si>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</si>
  <si>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</si>
  <si>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</si>
  <si>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</si>
  <si>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</si>
  <si>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</si>
  <si>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</si>
  <si>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</si>
  <si>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</si>
  <si>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</si>
  <si>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</si>
  <si>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</si>
  <si>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</si>
  <si>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</si>
  <si>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</si>
  <si>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</si>
  <si>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</si>
  <si>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</si>
  <si>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</si>
  <si>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</si>
  <si>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</si>
  <si>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</si>
  <si>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</si>
  <si>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</si>
  <si>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</si>
  <si>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</si>
  <si>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</si>
  <si>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</si>
  <si>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</si>
  <si>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</si>
  <si>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</si>
  <si>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</si>
  <si>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</si>
  <si>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</si>
  <si>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</si>
  <si>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</si>
  <si>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</si>
  <si>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</si>
  <si>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</si>
  <si>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</si>
  <si>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</si>
  <si>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</si>
  <si>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</si>
  <si>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</si>
  <si>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</si>
  <si>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</si>
  <si>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</si>
  <si>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</si>
  <si>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</si>
  <si>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</si>
  <si>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</si>
  <si>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</si>
  <si>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</si>
  <si>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</si>
  <si>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</si>
  <si>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</si>
  <si>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</si>
  <si>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</si>
  <si>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</si>
  <si>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</si>
  <si>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</si>
  <si>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</si>
  <si>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</si>
  <si>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</si>
  <si>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</si>
  <si>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</si>
  <si>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</si>
  <si>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</si>
  <si>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</si>
  <si>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</si>
  <si>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</si>
  <si>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</si>
  <si>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</si>
  <si>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</si>
  <si>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</si>
  <si>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</si>
  <si>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</si>
  <si>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</si>
  <si>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</si>
  <si>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</si>
  <si>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</si>
  <si>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</si>
  <si>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</si>
  <si>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</si>
  <si>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</si>
  <si>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</si>
  <si>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</si>
  <si>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</si>
  <si>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</si>
  <si>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</si>
  <si>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</si>
  <si>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</si>
  <si>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</si>
  <si>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</si>
  <si>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</si>
  <si>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</si>
  <si>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</si>
  <si>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</si>
  <si>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</si>
  <si>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</si>
  <si>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</si>
  <si>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</si>
  <si>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</si>
  <si>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</si>
  <si>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</si>
  <si>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</si>
  <si>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</si>
  <si>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</si>
  <si>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</si>
  <si>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</si>
  <si>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</si>
  <si>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</si>
  <si>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</si>
  <si>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</si>
  <si>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</si>
  <si>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</si>
  <si>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</si>
  <si>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</si>
  <si>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</si>
  <si>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</si>
  <si>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</si>
  <si>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</si>
  <si>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</si>
  <si>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</si>
  <si>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</si>
  <si>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</si>
  <si>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</si>
  <si>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</si>
  <si>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</si>
  <si>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</si>
  <si>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</si>
  <si>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</si>
  <si>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</si>
  <si>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</si>
  <si>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</si>
  <si>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</si>
  <si>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</si>
  <si>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</si>
  <si>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</si>
  <si>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</si>
  <si>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</si>
  <si>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</si>
  <si>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</si>
  <si>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</si>
  <si>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</si>
  <si>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</si>
  <si>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</si>
  <si>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</si>
  <si>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</si>
  <si>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</si>
  <si>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</si>
  <si>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</si>
  <si>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</si>
  <si>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</si>
  <si>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</si>
  <si>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</si>
  <si>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</si>
  <si>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</si>
  <si>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</si>
  <si>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</si>
  <si>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</si>
  <si>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</si>
  <si>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</si>
  <si>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</si>
  <si>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</si>
  <si>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</si>
  <si>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</si>
  <si>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</si>
  <si>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</si>
  <si>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</si>
  <si>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</si>
  <si>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</si>
  <si>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</si>
  <si>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</si>
  <si>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</si>
  <si>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</si>
  <si>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</si>
  <si>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</si>
  <si>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</si>
  <si>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</si>
  <si>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</si>
  <si>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</si>
  <si>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</si>
  <si>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</si>
  <si>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</si>
  <si>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</si>
  <si>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</si>
  <si>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</si>
  <si>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</si>
  <si>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</si>
  <si>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</si>
  <si>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</si>
  <si>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</si>
  <si>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</si>
  <si>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</si>
  <si>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</si>
  <si>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</si>
  <si>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</si>
  <si>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</si>
  <si>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</si>
  <si>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</si>
  <si>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</si>
  <si>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</si>
  <si>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</si>
  <si>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</si>
  <si>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</si>
  <si>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</si>
  <si>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</si>
  <si>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</si>
  <si>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</si>
  <si>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</si>
  <si>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</si>
  <si>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</si>
  <si>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</si>
  <si>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</si>
  <si>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</si>
  <si>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</si>
  <si>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</si>
  <si>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</si>
  <si>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</si>
  <si>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</si>
  <si>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</si>
  <si>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</si>
  <si>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</si>
  <si>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</si>
  <si>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</si>
  <si>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</si>
  <si>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</si>
  <si>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</si>
  <si>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</si>
  <si>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</si>
  <si>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</si>
  <si>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</si>
  <si>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</si>
  <si>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</si>
  <si>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</si>
  <si>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</si>
  <si>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</si>
  <si>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</si>
  <si>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</si>
  <si>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</si>
  <si>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</si>
  <si>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</si>
  <si>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</si>
  <si>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</si>
  <si>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</si>
  <si>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</si>
  <si>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</si>
  <si>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</si>
  <si>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</si>
  <si>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</si>
  <si>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</si>
  <si>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</si>
  <si>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</si>
  <si>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</si>
  <si>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</si>
  <si>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</si>
  <si>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</si>
  <si>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</si>
  <si>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</si>
  <si>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</si>
  <si>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</si>
  <si>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</si>
  <si>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</si>
  <si>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</si>
  <si>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</si>
  <si>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</si>
  <si>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</si>
  <si>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</si>
  <si>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</si>
  <si>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</si>
  <si>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</si>
  <si>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</si>
  <si>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</si>
  <si>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</si>
  <si>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</si>
  <si>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</si>
  <si>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</si>
  <si>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</si>
  <si>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</si>
  <si>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</si>
  <si>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</si>
  <si>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</si>
  <si>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</si>
  <si>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</si>
  <si>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</si>
  <si>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</si>
  <si>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</si>
  <si>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</si>
  <si>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</si>
  <si>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</si>
  <si>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</si>
  <si>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</si>
  <si>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</si>
  <si>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</si>
  <si>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</si>
  <si>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</si>
  <si>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</si>
  <si>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</si>
  <si>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</si>
  <si>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</si>
  <si>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</si>
  <si>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</si>
  <si>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</si>
  <si>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</si>
  <si>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</si>
  <si>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</si>
  <si>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</si>
  <si>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</si>
  <si>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</si>
  <si>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</si>
  <si>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</si>
  <si>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</si>
  <si>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</si>
  <si>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</si>
  <si>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</si>
  <si>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</si>
  <si>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</si>
  <si>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</si>
  <si>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</si>
  <si>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</si>
  <si>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</si>
  <si>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</si>
  <si>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</si>
  <si>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</si>
  <si>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</si>
  <si>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</si>
  <si>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</si>
  <si>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</si>
  <si>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</si>
  <si>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</si>
  <si>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</si>
  <si>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</si>
  <si>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</si>
  <si>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</si>
  <si>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</si>
  <si>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</si>
  <si>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</si>
  <si>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</si>
  <si>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</si>
  <si>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</si>
  <si>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</si>
  <si>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</si>
  <si>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</si>
  <si>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</si>
  <si>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</si>
  <si>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</si>
  <si>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</si>
  <si>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</si>
  <si>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</si>
  <si>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</si>
  <si>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</si>
  <si>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</si>
  <si>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</si>
  <si>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</si>
  <si>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</si>
  <si>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</si>
  <si>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</si>
  <si>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</si>
  <si>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</si>
  <si>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</si>
  <si>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</si>
  <si>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</si>
  <si>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</si>
  <si>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</si>
  <si>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</si>
  <si>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</si>
  <si>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</si>
  <si>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</si>
  <si>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</si>
  <si>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</si>
  <si>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</si>
  <si>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</si>
  <si>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</si>
  <si>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</si>
  <si>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</si>
  <si>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</si>
  <si>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</si>
  <si>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</si>
  <si>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</si>
  <si>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</si>
  <si>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</si>
  <si>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</si>
  <si>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</si>
  <si>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</si>
  <si>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</si>
  <si>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</si>
  <si>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</si>
  <si>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</si>
  <si>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</si>
  <si>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</si>
  <si>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</si>
  <si>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</si>
  <si>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</si>
  <si>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</si>
  <si>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</si>
  <si>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</si>
  <si>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</si>
  <si>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</si>
  <si>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</si>
  <si>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</si>
  <si>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</si>
  <si>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</si>
  <si>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</si>
  <si>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</si>
  <si>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</si>
  <si>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</si>
  <si>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</si>
  <si>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</si>
  <si>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</si>
  <si>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</si>
  <si>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</si>
  <si>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</si>
  <si>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</si>
  <si>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</si>
  <si>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</si>
  <si>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</si>
  <si>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</si>
  <si>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</si>
  <si>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</si>
  <si>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</si>
  <si>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</si>
  <si>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</si>
  <si>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</si>
  <si>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</si>
  <si>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</si>
  <si>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</si>
  <si>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</si>
  <si>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</si>
  <si>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</si>
  <si>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</si>
  <si>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</si>
  <si>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</si>
  <si>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</si>
  <si>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</si>
  <si>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</si>
  <si>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</si>
  <si>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</si>
  <si>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</si>
  <si>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</si>
  <si>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</si>
  <si>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</si>
  <si>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</si>
  <si>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</si>
  <si>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</si>
  <si>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</si>
  <si>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</si>
  <si>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</si>
  <si>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</si>
  <si>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</si>
  <si>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</si>
  <si>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</si>
  <si>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</si>
  <si>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</si>
  <si>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</si>
  <si>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</si>
  <si>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</si>
  <si>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</si>
  <si>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</si>
  <si>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</si>
  <si>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</si>
  <si>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</si>
  <si>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</si>
  <si>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</si>
  <si>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</si>
  <si>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</si>
  <si>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</si>
  <si>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</si>
  <si>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</si>
  <si>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</si>
  <si>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</si>
  <si>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</si>
  <si>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</si>
  <si>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</si>
  <si>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</si>
  <si>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</si>
  <si>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</si>
  <si>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</si>
  <si>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</si>
  <si>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</si>
  <si>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</si>
  <si>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</si>
  <si>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</si>
  <si>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</si>
  <si>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</si>
  <si>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</si>
  <si>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</si>
  <si>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</si>
  <si>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</si>
  <si>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</si>
  <si>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</si>
  <si>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</si>
  <si>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</si>
  <si>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</si>
  <si>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</si>
  <si>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</si>
  <si>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</si>
  <si>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</si>
  <si>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</si>
  <si>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</si>
  <si>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</si>
  <si>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</si>
  <si>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</si>
  <si>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</si>
  <si>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</si>
  <si>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</si>
  <si>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</si>
  <si>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</si>
  <si>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</si>
  <si>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</si>
  <si>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</si>
  <si>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</si>
  <si>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</si>
  <si>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</si>
  <si>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</si>
  <si>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</si>
  <si>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</si>
  <si>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</si>
  <si>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</si>
  <si>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</si>
  <si>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</si>
  <si>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</si>
  <si>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</si>
  <si>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</si>
  <si>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</si>
  <si>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</si>
  <si>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</si>
  <si>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</si>
  <si>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</si>
  <si>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</si>
  <si>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</si>
  <si>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</si>
  <si>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</si>
  <si>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</si>
  <si>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</si>
  <si>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</si>
  <si>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</si>
  <si>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</si>
  <si>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</si>
  <si>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</si>
  <si>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</si>
  <si>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</si>
  <si>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</si>
  <si>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</si>
  <si>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</si>
  <si>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</si>
  <si>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</si>
  <si>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</si>
  <si>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</si>
  <si>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</si>
  <si>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</si>
  <si>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</si>
  <si>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</si>
  <si>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</si>
  <si>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</si>
  <si>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</si>
  <si>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</si>
  <si>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</si>
  <si>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</si>
  <si>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</si>
  <si>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</si>
  <si>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</si>
  <si>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</si>
  <si>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</si>
  <si>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</si>
  <si>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</si>
  <si>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</si>
  <si>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</si>
  <si>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</si>
  <si>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</si>
  <si>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</si>
  <si>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</si>
  <si>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</si>
  <si>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</si>
  <si>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</si>
  <si>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</si>
  <si>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</si>
  <si>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</si>
  <si>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</si>
  <si>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</si>
  <si>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</si>
  <si>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</si>
  <si>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</si>
  <si>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</si>
  <si>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</si>
  <si>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</si>
  <si>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</si>
  <si>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</si>
  <si>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</si>
  <si>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</si>
  <si>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</si>
  <si>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</si>
  <si>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</si>
  <si>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</si>
  <si>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</si>
  <si>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</si>
  <si>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</si>
  <si>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</si>
  <si>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</si>
  <si>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</si>
  <si>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</si>
  <si>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</si>
  <si>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</si>
  <si>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</si>
  <si>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</si>
  <si>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</si>
  <si>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</si>
  <si>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</si>
  <si>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</si>
  <si>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</si>
  <si>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</si>
  <si>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</si>
  <si>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</si>
  <si>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</si>
  <si>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</si>
  <si>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</si>
  <si>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</si>
  <si>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</si>
  <si>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</si>
  <si>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</si>
  <si>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</si>
  <si>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</si>
  <si>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</si>
  <si>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</si>
  <si>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</si>
  <si>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</si>
  <si>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</si>
  <si>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</si>
  <si>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</si>
  <si>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</si>
  <si>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</si>
  <si>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</si>
  <si>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</si>
  <si>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</si>
  <si>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</si>
  <si>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</si>
  <si>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</si>
  <si>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</si>
  <si>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</si>
  <si>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</si>
  <si>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</si>
  <si>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</si>
  <si>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</si>
  <si>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</si>
  <si>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</si>
  <si>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</si>
  <si>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</si>
  <si>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</si>
  <si>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</si>
  <si>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</si>
  <si>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</si>
  <si>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</si>
  <si>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</si>
  <si>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</si>
  <si>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</si>
  <si>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</si>
  <si>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</si>
  <si>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</si>
  <si>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</si>
  <si>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</si>
  <si>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</si>
  <si>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</si>
  <si>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</si>
  <si>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</si>
  <si>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</si>
  <si>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</si>
  <si>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</si>
  <si>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</si>
  <si>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</si>
  <si>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</si>
  <si>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</si>
  <si>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</si>
  <si>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</si>
  <si>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</si>
  <si>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</si>
  <si>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</si>
  <si>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</si>
  <si>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</si>
  <si>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</si>
  <si>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</si>
  <si>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</si>
  <si>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</si>
  <si>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</si>
  <si>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</si>
  <si>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</si>
  <si>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</si>
  <si>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</si>
  <si>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</si>
  <si>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</si>
  <si>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</si>
  <si>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</si>
  <si>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</si>
  <si>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</si>
  <si>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</si>
  <si>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</si>
  <si>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</si>
  <si>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</si>
  <si>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</si>
  <si>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</si>
  <si>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</si>
  <si>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</si>
  <si>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</si>
  <si>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</si>
  <si>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</si>
  <si>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</si>
  <si>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</si>
  <si>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</si>
  <si>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</si>
  <si>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</si>
  <si>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</si>
  <si>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</si>
  <si>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</si>
  <si>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</si>
  <si>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</si>
  <si>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</si>
  <si>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</si>
  <si>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</si>
  <si>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</si>
  <si>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</si>
  <si>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</si>
  <si>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</si>
  <si>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</si>
  <si>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</si>
  <si>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</si>
  <si>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</si>
  <si>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</si>
  <si>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</si>
  <si>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</si>
  <si>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</si>
  <si>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</si>
  <si>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</si>
  <si>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</si>
  <si>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</si>
  <si>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</si>
  <si>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</si>
  <si>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</si>
  <si>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</si>
  <si>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</si>
  <si>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</si>
  <si>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</si>
  <si>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</si>
  <si>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</si>
  <si>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</si>
  <si>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</si>
  <si>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</si>
  <si>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</si>
  <si>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</si>
  <si>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</si>
  <si>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</si>
  <si>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</si>
  <si>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</si>
  <si>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</si>
  <si>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</si>
  <si>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</si>
  <si>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</si>
  <si>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</si>
  <si>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</si>
  <si>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</si>
  <si>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</si>
  <si>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</si>
  <si>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</si>
  <si>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</si>
  <si>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</si>
  <si>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</si>
  <si>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</si>
  <si>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</si>
  <si>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</si>
  <si>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</si>
  <si>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</si>
  <si>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</si>
  <si>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</si>
  <si>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</si>
  <si>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</si>
  <si>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</si>
  <si>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</si>
  <si>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</si>
  <si>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</si>
  <si>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</si>
  <si>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</si>
  <si>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</si>
  <si>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</si>
  <si>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</si>
  <si>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</si>
  <si>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</si>
  <si>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</si>
  <si>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</si>
  <si>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</si>
  <si>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</si>
  <si>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</si>
  <si>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</si>
  <si>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</si>
  <si>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</si>
  <si>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</si>
  <si>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</si>
  <si>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</si>
  <si>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</si>
  <si>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</si>
  <si>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</si>
  <si>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</si>
  <si>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</si>
  <si>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</si>
  <si>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</si>
  <si>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</si>
  <si>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</si>
  <si>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</si>
  <si>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</si>
  <si>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</si>
  <si>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</si>
  <si>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</si>
  <si>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</si>
  <si>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</si>
  <si>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</si>
  <si>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</si>
  <si>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</si>
  <si>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</si>
  <si>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</si>
  <si>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</si>
  <si>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</si>
  <si>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</si>
  <si>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</si>
  <si>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</si>
  <si>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</si>
  <si>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</si>
  <si>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</si>
  <si>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</si>
  <si>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</si>
  <si>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</si>
  <si>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</si>
  <si>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</si>
  <si>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</si>
  <si>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</si>
  <si>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</si>
  <si>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</si>
  <si>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</si>
  <si>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</si>
  <si>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</si>
  <si>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</si>
  <si>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</si>
  <si>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</si>
  <si>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</si>
  <si>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</si>
  <si>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</si>
  <si>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</si>
  <si>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</si>
  <si>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</si>
  <si>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</si>
  <si>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</si>
  <si>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</si>
  <si>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</si>
  <si>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</si>
  <si>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</si>
  <si>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</si>
  <si>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</si>
  <si>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</si>
  <si>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</si>
  <si>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</si>
  <si>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</si>
  <si>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</si>
  <si>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</si>
  <si>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</si>
  <si>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</si>
  <si>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</si>
  <si>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</si>
  <si>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</si>
  <si>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</si>
  <si>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</si>
  <si>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</si>
  <si>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</si>
  <si>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</si>
  <si>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</si>
  <si>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</si>
  <si>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</si>
  <si>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</si>
  <si>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</si>
  <si>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</si>
  <si>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</si>
  <si>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</si>
  <si>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</si>
  <si>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</si>
  <si>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</si>
  <si>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</si>
  <si>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</si>
  <si>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</si>
  <si>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</si>
  <si>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</si>
  <si>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</si>
  <si>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</si>
  <si>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</si>
  <si>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</si>
  <si>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</si>
  <si>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</si>
  <si>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</si>
  <si>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</si>
  <si>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</si>
  <si>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</si>
  <si>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</si>
  <si>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</si>
  <si>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</si>
  <si>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</si>
  <si>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</si>
  <si>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</si>
  <si>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</si>
  <si>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</si>
  <si>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</si>
  <si>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</si>
  <si>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</si>
  <si>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</si>
  <si>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</si>
  <si>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</si>
  <si>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</si>
  <si>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</si>
  <si>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</si>
  <si>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</si>
  <si>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</si>
  <si>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</si>
  <si>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</si>
  <si>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</si>
  <si>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</si>
  <si>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</si>
  <si>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</si>
  <si>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</si>
  <si>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</si>
  <si>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</si>
  <si>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</si>
  <si>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</si>
  <si>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</si>
  <si>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</si>
  <si>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</si>
  <si>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</si>
  <si>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</si>
  <si>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</si>
  <si>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</si>
  <si>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</si>
  <si>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</si>
  <si>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</si>
  <si>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</si>
  <si>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</si>
  <si>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</si>
  <si>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</si>
  <si>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</si>
  <si>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</si>
  <si>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</si>
  <si>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</si>
  <si>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</si>
  <si>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</si>
  <si>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</si>
  <si>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</si>
  <si>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</si>
  <si>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</si>
  <si>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</si>
  <si>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</si>
  <si>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</si>
  <si>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</si>
  <si>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</si>
  <si>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</si>
  <si>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</si>
  <si>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</si>
  <si>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</si>
  <si>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</si>
  <si>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</si>
  <si>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</si>
  <si>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</si>
  <si>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</si>
  <si>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</si>
  <si>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</si>
  <si>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</si>
  <si>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</si>
  <si>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</si>
  <si>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</si>
  <si>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</si>
  <si>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</si>
  <si>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</si>
  <si>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</si>
  <si>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</si>
  <si>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</si>
  <si>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</si>
  <si>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</si>
  <si>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</si>
  <si>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</si>
  <si>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</si>
  <si>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</si>
  <si>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</si>
  <si>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</si>
  <si>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</si>
  <si>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</si>
  <si>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</si>
  <si>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</si>
  <si>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</si>
  <si>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</si>
  <si>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</si>
  <si>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</si>
  <si>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</si>
  <si>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</si>
  <si>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</si>
  <si>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</si>
  <si>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</si>
  <si>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</si>
  <si>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</si>
  <si>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</si>
  <si>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</si>
  <si>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</si>
  <si>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</si>
  <si>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</si>
  <si>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</si>
  <si>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</si>
  <si>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</si>
  <si>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</si>
  <si>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</si>
  <si>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</si>
  <si>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</si>
  <si>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</si>
  <si>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</si>
  <si>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</si>
  <si>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</si>
  <si>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</si>
  <si>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</si>
  <si>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</si>
  <si>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</si>
  <si>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</si>
  <si>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</si>
  <si>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</si>
  <si>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</si>
  <si>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</si>
  <si>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</si>
  <si>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</si>
  <si>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</si>
  <si>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</si>
  <si>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</si>
  <si>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</si>
  <si>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</si>
  <si>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</si>
  <si>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</si>
  <si>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</si>
  <si>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</si>
  <si>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</si>
  <si>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</si>
  <si>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</si>
  <si>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</si>
  <si>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</si>
  <si>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</si>
  <si>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</si>
  <si>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</si>
  <si>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</si>
  <si>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</si>
  <si>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</si>
  <si>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</si>
  <si>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</si>
  <si>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</si>
  <si>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</si>
  <si>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</si>
  <si>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</si>
  <si>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</si>
  <si>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</si>
  <si>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</si>
  <si>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</si>
  <si>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</si>
  <si>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</si>
  <si>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</si>
  <si>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</si>
  <si>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</si>
  <si>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</si>
  <si>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</si>
  <si>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</si>
  <si>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</si>
  <si>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</si>
  <si>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</si>
  <si>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</si>
  <si>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</si>
  <si>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</si>
  <si>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</si>
  <si>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</si>
  <si>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</si>
  <si>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</si>
  <si>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</si>
  <si>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</si>
  <si>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</si>
  <si>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</si>
  <si>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</si>
  <si>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</si>
  <si>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</si>
  <si>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</si>
  <si>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</si>
  <si>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</si>
  <si>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</si>
  <si>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</si>
  <si>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</si>
  <si>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</si>
  <si>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</si>
  <si>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</si>
  <si>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</si>
  <si>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</si>
  <si>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</si>
  <si>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</si>
  <si>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</si>
  <si>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</si>
  <si>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</si>
  <si>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</si>
  <si>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</si>
  <si>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</si>
  <si>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</si>
  <si>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</si>
  <si>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</si>
  <si>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</si>
  <si>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</si>
  <si>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</si>
  <si>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</si>
  <si>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</si>
  <si>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</si>
  <si>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</si>
  <si>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</si>
  <si>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</si>
  <si>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</si>
  <si>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</si>
  <si>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</si>
  <si>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</si>
  <si>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</si>
  <si>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</si>
  <si>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</si>
  <si>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</si>
  <si>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</si>
  <si>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</si>
  <si>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</si>
  <si>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</si>
  <si>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</si>
  <si>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</si>
  <si>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</si>
  <si>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</si>
  <si>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</si>
  <si>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</si>
  <si>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</si>
  <si>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</si>
  <si>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</si>
  <si>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</si>
  <si>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</si>
  <si>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</si>
  <si>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</si>
  <si>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</si>
  <si>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</si>
  <si>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</si>
  <si>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</si>
  <si>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</si>
  <si>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</si>
  <si>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</si>
  <si>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</si>
  <si>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</si>
  <si>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</si>
  <si>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</si>
  <si>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</si>
  <si>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</si>
  <si>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</si>
  <si>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</si>
  <si>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</si>
  <si>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</si>
  <si>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</si>
  <si>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</si>
  <si>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</si>
  <si>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</si>
  <si>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</si>
  <si>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</si>
  <si>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</si>
  <si>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</si>
  <si>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</si>
  <si>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</si>
  <si>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</si>
  <si>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</si>
  <si>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</si>
  <si>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</si>
  <si>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</si>
  <si>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</si>
  <si>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</si>
  <si>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</si>
  <si>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</si>
  <si>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</si>
  <si>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</si>
  <si>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</si>
  <si>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</si>
  <si>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</si>
  <si>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</si>
  <si>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</si>
  <si>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</si>
  <si>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</si>
  <si>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</si>
  <si>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</si>
  <si>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</si>
  <si>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</si>
  <si>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</si>
  <si>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</si>
  <si>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</si>
  <si>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</si>
  <si>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</si>
  <si>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</si>
  <si>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</si>
  <si>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</si>
  <si>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</si>
  <si>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</si>
  <si>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</si>
  <si>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</si>
  <si>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</si>
  <si>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</si>
  <si>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</si>
  <si>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</si>
  <si>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</si>
  <si>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</si>
  <si>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</si>
  <si>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</si>
  <si>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</si>
  <si>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</si>
  <si>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</si>
  <si>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</si>
  <si>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</si>
  <si>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</si>
  <si>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</si>
  <si>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</si>
  <si>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</si>
  <si>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</si>
  <si>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</si>
  <si>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</si>
  <si>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</si>
  <si>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</si>
  <si>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</si>
  <si>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</si>
  <si>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</si>
  <si>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</si>
  <si>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</si>
  <si>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</si>
  <si>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</si>
  <si>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</si>
  <si>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</si>
  <si>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</si>
  <si>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</si>
  <si>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</si>
  <si>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</si>
  <si>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</si>
  <si>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</si>
  <si>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</si>
  <si>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</si>
  <si>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</si>
  <si>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</si>
  <si>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</si>
  <si>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</si>
  <si>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</si>
  <si>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</si>
  <si>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</si>
  <si>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</si>
  <si>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</si>
  <si>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</si>
  <si>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</si>
  <si>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</si>
  <si>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</si>
  <si>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</si>
  <si>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</si>
  <si>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</si>
  <si>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</si>
  <si>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</si>
  <si>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</si>
  <si>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</si>
  <si>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</si>
  <si>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</si>
  <si>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</si>
  <si>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</si>
  <si>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</si>
  <si>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</si>
  <si>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</si>
  <si>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</si>
  <si>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</si>
  <si>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</si>
  <si>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</si>
  <si>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</si>
  <si>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</si>
  <si>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</si>
  <si>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</si>
  <si>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</si>
  <si>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</si>
  <si>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</si>
  <si>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</si>
  <si>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</si>
  <si>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</si>
  <si>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</si>
  <si>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</si>
  <si>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</si>
  <si>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</si>
  <si>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</si>
  <si>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</si>
  <si>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</si>
  <si>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</si>
  <si>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</si>
  <si>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</si>
  <si>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</si>
  <si>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</si>
  <si>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</si>
  <si>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</si>
  <si>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</si>
  <si>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</si>
  <si>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</si>
  <si>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</si>
  <si>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</si>
  <si>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</si>
  <si>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</si>
  <si>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</si>
  <si>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</si>
  <si>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</si>
  <si>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</si>
  <si>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</si>
  <si>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</si>
  <si>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</si>
  <si>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</si>
  <si>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</si>
  <si>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</si>
  <si>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</si>
  <si>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</si>
  <si>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</si>
  <si>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</si>
  <si>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</si>
  <si>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</si>
  <si>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</si>
  <si>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</si>
  <si>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</si>
  <si>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</si>
  <si>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</si>
  <si>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</si>
  <si>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</si>
  <si>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</si>
  <si>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</si>
  <si>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</si>
  <si>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</si>
  <si>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</si>
  <si>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</si>
  <si>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</si>
  <si>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</si>
  <si>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</si>
  <si>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</si>
  <si>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</si>
  <si>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</si>
  <si>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</si>
  <si>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</si>
  <si>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</si>
  <si>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</si>
  <si>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</si>
  <si>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</si>
  <si>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</si>
  <si>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</si>
  <si>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</si>
  <si>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</si>
  <si>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</si>
  <si>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</si>
  <si>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</si>
  <si>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</si>
  <si>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</si>
  <si>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</si>
  <si>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</si>
  <si>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</si>
  <si>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</si>
  <si>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</si>
  <si>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</si>
  <si>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</si>
  <si>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</si>
  <si>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</si>
  <si>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</si>
  <si>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</si>
  <si>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</si>
  <si>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</si>
  <si>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</si>
  <si>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</si>
  <si>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</si>
  <si>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</si>
  <si>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</si>
  <si>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</si>
  <si>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</si>
  <si>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</si>
  <si>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</si>
  <si>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</si>
  <si>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</si>
  <si>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</si>
  <si>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</si>
  <si>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</si>
  <si>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</si>
  <si>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</si>
  <si>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</si>
  <si>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</si>
  <si>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</si>
  <si>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</si>
  <si>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</si>
  <si>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</si>
  <si>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</si>
  <si>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</si>
  <si>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</si>
  <si>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</si>
  <si>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</si>
  <si>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</si>
  <si>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</si>
  <si>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</si>
  <si>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</si>
  <si>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</si>
  <si>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</si>
  <si>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</si>
  <si>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</si>
  <si>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</si>
  <si>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</si>
  <si>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</si>
  <si>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</si>
  <si>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</si>
  <si>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</si>
  <si>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</si>
  <si>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</si>
  <si>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</si>
  <si>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</si>
  <si>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</si>
  <si>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</si>
  <si>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</si>
  <si>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</si>
  <si>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</si>
  <si>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</si>
  <si>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</si>
  <si>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</si>
  <si>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</si>
  <si>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</si>
  <si>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</si>
  <si>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</si>
  <si>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</si>
  <si>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</si>
  <si>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</si>
  <si>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</si>
  <si>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</si>
  <si>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</si>
  <si>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</si>
  <si>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</si>
  <si>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</si>
  <si>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</si>
  <si>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</si>
  <si>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</si>
  <si>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</si>
  <si>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</si>
  <si>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</si>
  <si>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</si>
  <si>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</si>
  <si>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</si>
  <si>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</si>
  <si>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</si>
  <si>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</si>
  <si>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</si>
  <si>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</si>
  <si>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</si>
  <si>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</si>
  <si>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</si>
  <si>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</si>
  <si>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</si>
  <si>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</si>
  <si>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</si>
  <si>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</si>
  <si>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</si>
  <si>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</si>
  <si>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</si>
  <si>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</si>
  <si>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</si>
  <si>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</si>
  <si>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</si>
  <si>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</si>
  <si>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</si>
  <si>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</si>
  <si>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</si>
  <si>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</si>
  <si>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</si>
  <si>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</si>
  <si>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</si>
  <si>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</si>
  <si>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</si>
  <si>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</si>
  <si>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</si>
  <si>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</si>
  <si>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</si>
  <si>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</si>
  <si>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</si>
  <si>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</si>
  <si>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</si>
  <si>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</si>
  <si>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</si>
  <si>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</si>
  <si>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</si>
  <si>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</si>
  <si>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</si>
  <si>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</si>
  <si>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</si>
  <si>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</si>
  <si>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</si>
  <si>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</si>
  <si>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</si>
  <si>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</si>
  <si>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</si>
  <si>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</si>
  <si>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</si>
  <si>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</si>
  <si>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</si>
  <si>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</si>
  <si>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</si>
  <si>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</si>
  <si>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</si>
  <si>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</si>
  <si>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</si>
  <si>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</si>
  <si>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</si>
  <si>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</si>
  <si>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</si>
  <si>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</si>
  <si>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</si>
  <si>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</si>
  <si>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</si>
  <si>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</si>
  <si>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</si>
  <si>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</si>
  <si>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</si>
  <si>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</si>
  <si>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</si>
  <si>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</si>
  <si>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</si>
  <si>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</si>
  <si>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</si>
  <si>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</si>
  <si>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</si>
  <si>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</si>
  <si>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</si>
  <si>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</si>
  <si>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</si>
  <si>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</si>
  <si>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</si>
  <si>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</si>
  <si>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</si>
  <si>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</si>
  <si>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</si>
  <si>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</si>
  <si>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</si>
  <si>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</si>
  <si>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</si>
  <si>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</si>
  <si>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</si>
  <si>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</si>
  <si>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</si>
  <si>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</si>
  <si>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</si>
  <si>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</si>
  <si>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</si>
  <si>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</si>
  <si>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</si>
  <si>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</si>
  <si>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</si>
  <si>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</si>
  <si>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</si>
  <si>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</si>
  <si>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</si>
  <si>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</si>
  <si>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</si>
  <si>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</si>
  <si>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</si>
  <si>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</si>
  <si>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</si>
  <si>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</si>
  <si>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</si>
  <si>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</si>
  <si>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</si>
  <si>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</si>
  <si>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</si>
  <si>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</si>
  <si>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</si>
  <si>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</si>
  <si>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</si>
  <si>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</si>
  <si>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</si>
  <si>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</si>
  <si>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</si>
  <si>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</si>
  <si>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</si>
  <si>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</si>
  <si>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</si>
  <si>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</si>
  <si>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</si>
  <si>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</si>
  <si>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</si>
  <si>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</si>
  <si>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</si>
  <si>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</si>
  <si>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</si>
  <si>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</si>
  <si>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</si>
  <si>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</si>
  <si>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</si>
  <si>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</si>
  <si>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</si>
  <si>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</si>
  <si>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</si>
  <si>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</si>
  <si>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</si>
  <si>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</si>
  <si>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</si>
  <si>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</si>
  <si>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</si>
  <si>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</si>
  <si>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</si>
  <si>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</si>
  <si>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</si>
  <si>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</si>
  <si>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</si>
  <si>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</si>
  <si>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</si>
  <si>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</si>
  <si>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</si>
  <si>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</si>
  <si>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</si>
  <si>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</si>
  <si>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</si>
  <si>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</si>
  <si>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</si>
  <si>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</si>
  <si>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</si>
  <si>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</si>
  <si>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</si>
  <si>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</si>
  <si>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</si>
  <si>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</si>
  <si>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</si>
  <si>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</si>
  <si>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</si>
  <si>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</si>
  <si>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</si>
  <si>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</si>
  <si>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</si>
  <si>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</si>
  <si>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</si>
  <si>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</si>
  <si>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</si>
  <si>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</si>
  <si>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</si>
  <si>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</si>
  <si>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</si>
  <si>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</si>
  <si>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</si>
  <si>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</si>
  <si>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</si>
  <si>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</si>
  <si>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</si>
  <si>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</si>
  <si>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</si>
  <si>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</si>
  <si>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</si>
  <si>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</si>
  <si>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</si>
  <si>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</si>
  <si>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</si>
  <si>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</si>
  <si>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</si>
  <si>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</si>
  <si>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</si>
  <si>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</si>
  <si>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</si>
  <si>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</si>
  <si>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</si>
  <si>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</si>
  <si>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</si>
  <si>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</si>
  <si>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</si>
  <si>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</si>
  <si>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</si>
  <si>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</si>
  <si>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</si>
  <si>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</si>
  <si>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</si>
  <si>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</si>
  <si>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</si>
  <si>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</si>
  <si>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</si>
  <si>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</si>
  <si>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</si>
  <si>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</si>
  <si>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</si>
  <si>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</si>
  <si>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</si>
  <si>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</si>
  <si>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</si>
  <si>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</si>
  <si>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</si>
  <si>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</si>
  <si>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</si>
  <si>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</si>
  <si>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</si>
  <si>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</si>
  <si>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</si>
  <si>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</si>
  <si>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</si>
  <si>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</si>
  <si>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</si>
  <si>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</si>
  <si>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</si>
  <si>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</si>
  <si>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</si>
  <si>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</si>
  <si>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</si>
  <si>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</si>
  <si>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</si>
  <si>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</si>
  <si>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</si>
  <si>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</si>
  <si>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</si>
  <si>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</si>
  <si>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</si>
  <si>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</si>
  <si>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</si>
  <si>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</si>
  <si>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</si>
  <si>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</si>
  <si>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</si>
  <si>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</si>
  <si>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</si>
  <si>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</si>
  <si>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</si>
  <si>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</si>
  <si>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</si>
  <si>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</si>
  <si>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</si>
  <si>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</si>
  <si>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</si>
  <si>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</si>
  <si>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</si>
  <si>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</si>
  <si>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</si>
  <si>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</si>
  <si>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</si>
  <si>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</si>
  <si>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</si>
  <si>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</si>
  <si>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</si>
  <si>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</si>
  <si>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</si>
  <si>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</si>
  <si>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</si>
  <si>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</si>
  <si>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</si>
  <si>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</si>
  <si>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</si>
  <si>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</si>
  <si>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</si>
  <si>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</si>
  <si>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</si>
  <si>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</si>
  <si>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</si>
  <si>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</si>
  <si>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</si>
  <si>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</si>
  <si>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</si>
  <si>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</si>
  <si>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</si>
  <si>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</si>
  <si>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</si>
  <si>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</si>
  <si>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</si>
  <si>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</si>
  <si>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</si>
  <si>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</si>
  <si>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</si>
  <si>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</si>
  <si>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</si>
  <si>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</si>
  <si>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</si>
  <si>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</si>
  <si>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</si>
  <si>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</si>
  <si>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</si>
  <si>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</si>
  <si>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</si>
  <si>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</si>
  <si>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</si>
  <si>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</si>
  <si>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</si>
  <si>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</si>
  <si>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</si>
  <si>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</si>
  <si>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</si>
  <si>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</si>
  <si>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</si>
  <si>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</si>
  <si>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</si>
  <si>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</si>
  <si>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</si>
  <si>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</si>
  <si>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</si>
  <si>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</si>
  <si>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</si>
  <si>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</si>
  <si>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</si>
  <si>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</si>
  <si>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</si>
  <si>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</si>
  <si>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</si>
  <si>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</si>
  <si>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</si>
  <si>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</si>
  <si>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</si>
  <si>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</si>
  <si>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</si>
  <si>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</si>
  <si>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</si>
  <si>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</si>
  <si>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</si>
  <si>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</si>
  <si>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</si>
  <si>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</si>
  <si>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</si>
  <si>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</si>
  <si>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</si>
  <si>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</si>
  <si>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</si>
  <si>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</si>
  <si>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</si>
  <si>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</si>
  <si>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</si>
  <si>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</si>
  <si>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</si>
  <si>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</si>
  <si>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</si>
  <si>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</si>
  <si>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</si>
  <si>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</si>
  <si>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</si>
  <si>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</si>
  <si>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</si>
  <si>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</si>
  <si>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</si>
  <si>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</si>
  <si>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</si>
  <si>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</si>
  <si>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</si>
  <si>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</si>
  <si>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</si>
  <si>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</si>
  <si>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</si>
  <si>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</si>
  <si>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</si>
  <si>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</si>
  <si>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</si>
  <si>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</si>
  <si>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</si>
  <si>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</si>
  <si>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</si>
  <si>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</si>
  <si>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</si>
  <si>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</si>
  <si>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</si>
  <si>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</si>
  <si>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</si>
  <si>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</si>
  <si>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</si>
  <si>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</si>
  <si>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</si>
  <si>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</si>
  <si>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</si>
  <si>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</si>
  <si>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</si>
  <si>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</si>
  <si>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</si>
  <si>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</si>
  <si>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</si>
  <si>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</si>
  <si>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</si>
  <si>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</si>
  <si>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</si>
  <si>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</si>
  <si>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</si>
  <si>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</si>
  <si>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</si>
  <si>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</si>
  <si>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</si>
  <si>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</si>
  <si>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</si>
  <si>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</si>
  <si>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</si>
  <si>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</si>
  <si>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</si>
  <si>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</si>
  <si>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</si>
  <si>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</si>
  <si>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</si>
  <si>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</si>
  <si>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</si>
  <si>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</si>
  <si>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</si>
  <si>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</si>
  <si>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</si>
  <si>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</si>
  <si>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</si>
  <si>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</si>
  <si>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</si>
  <si>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</si>
  <si>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</si>
  <si>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</si>
  <si>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</si>
  <si>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</si>
  <si>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</si>
  <si>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</si>
  <si>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</si>
  <si>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</si>
  <si>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</si>
  <si>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</si>
  <si>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</si>
  <si>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</si>
  <si>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</si>
  <si>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</si>
  <si>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</si>
  <si>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</si>
  <si>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</si>
  <si>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</si>
  <si>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</si>
  <si>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</si>
  <si>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</si>
  <si>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</si>
  <si>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</si>
  <si>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</si>
  <si>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</si>
  <si>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</si>
  <si>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</si>
  <si>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</si>
  <si>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</si>
  <si>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</si>
  <si>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</si>
  <si>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</si>
  <si>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</si>
  <si>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</si>
  <si>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</si>
  <si>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</si>
  <si>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</si>
  <si>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</si>
  <si>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</si>
  <si>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</si>
  <si>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</si>
  <si>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</si>
  <si>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</si>
  <si>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</si>
  <si>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</si>
  <si>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</si>
  <si>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</si>
  <si>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</si>
  <si>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</si>
  <si>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</si>
  <si>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</si>
  <si>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</si>
  <si>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</si>
  <si>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</si>
  <si>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</si>
  <si>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</si>
  <si>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</si>
  <si>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</si>
  <si>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</si>
  <si>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</si>
  <si>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</si>
  <si>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</si>
  <si>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</si>
  <si>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</si>
  <si>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</si>
  <si>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</si>
  <si>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</si>
  <si>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</si>
  <si>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</si>
  <si>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</si>
  <si>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</si>
  <si>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</si>
  <si>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</si>
  <si>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</si>
  <si>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</si>
  <si>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</si>
  <si>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</si>
  <si>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</si>
  <si>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</si>
  <si>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</si>
  <si>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</si>
  <si>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</si>
  <si>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</si>
  <si>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</si>
  <si>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</si>
  <si>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</si>
  <si>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</si>
  <si>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</si>
  <si>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</si>
  <si>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</si>
  <si>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</si>
  <si>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</si>
  <si>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</si>
  <si>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</si>
  <si>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</si>
  <si>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</si>
  <si>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</si>
  <si>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</si>
  <si>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</si>
  <si>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</si>
  <si>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</si>
  <si>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</si>
  <si>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</si>
  <si>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</si>
  <si>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</si>
  <si>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</si>
  <si>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</si>
  <si>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</si>
  <si>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</si>
  <si>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</si>
  <si>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</si>
  <si>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</si>
  <si>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</si>
  <si>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</si>
  <si>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</si>
  <si>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</si>
  <si>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</si>
  <si>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</si>
  <si>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</si>
  <si>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</si>
  <si>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</si>
  <si>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</si>
  <si>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</si>
  <si>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</si>
  <si>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</si>
  <si>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</si>
  <si>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</si>
  <si>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</si>
  <si>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</si>
  <si>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</si>
  <si>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</si>
  <si>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</si>
  <si>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</si>
  <si>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</si>
  <si>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</si>
  <si>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</si>
  <si>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</si>
  <si>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</si>
  <si>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</si>
  <si>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</si>
  <si>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</si>
  <si>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</si>
  <si>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</si>
  <si>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</si>
  <si>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</si>
  <si>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</si>
  <si>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</si>
  <si>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</si>
  <si>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</si>
  <si>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</si>
  <si>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</si>
  <si>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</si>
  <si>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</si>
  <si>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</si>
  <si>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</si>
  <si>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</si>
  <si>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</si>
  <si>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</si>
  <si>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</si>
  <si>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</si>
  <si>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</si>
  <si>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</si>
  <si>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</si>
  <si>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</si>
  <si>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</si>
  <si>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</si>
  <si>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</si>
  <si>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</si>
  <si>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</si>
  <si>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</si>
  <si>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</si>
  <si>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</si>
  <si>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</si>
  <si>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</si>
  <si>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</si>
  <si>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</si>
  <si>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</si>
  <si>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</si>
  <si>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</si>
  <si>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</si>
  <si>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</si>
  <si>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</si>
  <si>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</si>
  <si>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</si>
  <si>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</si>
  <si>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</si>
  <si>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</si>
  <si>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</si>
  <si>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</si>
  <si>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</si>
  <si>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</si>
  <si>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</si>
  <si>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</si>
  <si>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</si>
  <si>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</si>
  <si>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</si>
  <si>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</si>
  <si>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</si>
  <si>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</si>
  <si>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</si>
  <si>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</si>
  <si>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</si>
  <si>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</si>
  <si>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</si>
  <si>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</si>
  <si>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</si>
  <si>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</si>
  <si>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</si>
  <si>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</si>
  <si>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</si>
  <si>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</si>
  <si>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</si>
  <si>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</si>
  <si>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</si>
  <si>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</si>
  <si>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</si>
  <si>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</si>
  <si>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</si>
  <si>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</si>
  <si>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</si>
  <si>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</si>
  <si>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</si>
  <si>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</si>
  <si>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</si>
  <si>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</si>
  <si>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</si>
  <si>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</si>
  <si>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</si>
  <si>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</si>
  <si>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</si>
  <si>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</si>
  <si>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</si>
  <si>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</si>
  <si>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</si>
  <si>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</si>
  <si>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</si>
  <si>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</si>
  <si>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</si>
  <si>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</si>
  <si>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</si>
  <si>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</si>
  <si>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</si>
  <si>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</si>
  <si>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</si>
  <si>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</si>
  <si>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</si>
  <si>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</si>
  <si>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</si>
  <si>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</si>
  <si>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</si>
  <si>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</si>
  <si>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</si>
  <si>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</si>
  <si>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</si>
  <si>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</si>
  <si>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</si>
  <si>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</si>
  <si>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</si>
  <si>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</si>
  <si>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</si>
  <si>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</si>
  <si>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</si>
  <si>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</si>
  <si>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</si>
  <si>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</si>
  <si>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</si>
  <si>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</si>
  <si>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</si>
  <si>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</si>
  <si>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</si>
  <si>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</si>
  <si>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</si>
  <si>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</si>
  <si>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</si>
  <si>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</si>
  <si>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</si>
  <si>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</si>
  <si>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</si>
  <si>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</si>
  <si>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</si>
  <si>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</si>
  <si>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</si>
  <si>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</si>
  <si>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</si>
  <si>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</si>
  <si>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</si>
  <si>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</si>
  <si>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</si>
  <si>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</si>
  <si>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</si>
  <si>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</si>
  <si>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</si>
  <si>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</si>
  <si>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</si>
  <si>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</si>
  <si>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</si>
  <si>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</si>
  <si>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</si>
  <si>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</si>
  <si>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</si>
  <si>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</si>
  <si>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</si>
  <si>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</si>
  <si>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</si>
  <si>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</si>
  <si>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</si>
  <si>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</si>
  <si>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</si>
  <si>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</si>
  <si>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</si>
  <si>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</si>
  <si>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</si>
  <si>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</si>
  <si>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</si>
  <si>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</si>
  <si>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</si>
  <si>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</si>
  <si>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</si>
  <si>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</si>
  <si>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</si>
  <si>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</si>
  <si>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</si>
  <si>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</si>
  <si>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</si>
  <si>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</si>
  <si>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</si>
  <si>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</si>
  <si>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</si>
  <si>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</si>
  <si>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</si>
  <si>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</si>
  <si>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</si>
  <si>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</si>
  <si>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</si>
  <si>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</si>
  <si>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</si>
  <si>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</si>
  <si>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</si>
  <si>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</si>
  <si>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</si>
  <si>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</si>
  <si>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</si>
  <si>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</si>
  <si>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</si>
  <si>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</si>
  <si>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</si>
  <si>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</si>
  <si>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</si>
  <si>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</si>
  <si>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</si>
  <si>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</si>
  <si>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</si>
  <si>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</si>
  <si>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</si>
  <si>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</si>
  <si>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</si>
  <si>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</si>
  <si>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</si>
  <si>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</si>
  <si>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</si>
  <si>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</si>
  <si>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</si>
  <si>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</si>
  <si>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</si>
  <si>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</si>
  <si>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</si>
  <si>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</si>
  <si>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</si>
  <si>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</si>
  <si>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</si>
  <si>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</si>
  <si>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</si>
  <si>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</si>
  <si>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</si>
  <si>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</si>
  <si>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</si>
  <si>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</si>
  <si>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</si>
  <si>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</si>
  <si>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</si>
  <si>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</si>
  <si>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</si>
  <si>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</si>
  <si>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</si>
  <si>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</si>
  <si>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</si>
  <si>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</si>
  <si>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</si>
  <si>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</si>
  <si>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</si>
  <si>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</si>
  <si>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</si>
  <si>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</si>
  <si>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</si>
  <si>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</si>
  <si>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</si>
  <si>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</si>
  <si>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</si>
  <si>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</si>
  <si>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</si>
  <si>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</si>
  <si>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</si>
  <si>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</si>
  <si>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</si>
  <si>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</si>
  <si>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</si>
  <si>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</si>
  <si>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</si>
  <si>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</si>
  <si>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</si>
  <si>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</si>
  <si>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</si>
  <si>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</si>
  <si>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</si>
  <si>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</si>
  <si>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</si>
  <si>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</si>
  <si>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</si>
  <si>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</si>
  <si>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</si>
  <si>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</si>
  <si>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</si>
  <si>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</si>
  <si>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</si>
  <si>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</si>
  <si>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</si>
  <si>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</si>
  <si>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</si>
  <si>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</si>
  <si>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</si>
  <si>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</si>
  <si>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</si>
  <si>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</si>
  <si>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</si>
  <si>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</si>
  <si>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</si>
  <si>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</si>
  <si>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</si>
  <si>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</si>
  <si>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</si>
  <si>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</si>
  <si>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</si>
  <si>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</si>
  <si>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</si>
  <si>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</si>
  <si>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</si>
  <si>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</si>
  <si>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</si>
  <si>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</si>
  <si>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</si>
  <si>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</si>
  <si>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</si>
  <si>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</si>
  <si>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</si>
  <si>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</si>
  <si>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</si>
  <si>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</si>
  <si>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</si>
  <si>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</si>
  <si>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</si>
  <si>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</si>
  <si>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</si>
  <si>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</si>
  <si>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</si>
  <si>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</si>
  <si>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</si>
  <si>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</si>
  <si>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</si>
  <si>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</si>
  <si>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</si>
  <si>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</si>
  <si>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</si>
  <si>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</si>
  <si>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</si>
  <si>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</si>
  <si>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</si>
  <si>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</si>
  <si>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</si>
  <si>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</si>
  <si>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</si>
  <si>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</si>
  <si>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</si>
  <si>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</si>
  <si>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</si>
  <si>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</si>
  <si>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</si>
  <si>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</si>
  <si>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</si>
  <si>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</si>
  <si>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</si>
  <si>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</si>
  <si>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</si>
  <si>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</si>
  <si>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</si>
  <si>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</si>
  <si>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</si>
  <si>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</si>
  <si>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</si>
  <si>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</si>
  <si>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</si>
  <si>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</si>
  <si>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</si>
  <si>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</si>
  <si>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</si>
  <si>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</si>
  <si>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</si>
  <si>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</si>
  <si>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</si>
  <si>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</si>
  <si>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</si>
  <si>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</si>
  <si>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</si>
  <si>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</si>
  <si>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</si>
  <si>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</si>
  <si>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</si>
  <si>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</si>
  <si>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</si>
  <si>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</si>
  <si>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</si>
  <si>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</si>
  <si>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</si>
  <si>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</si>
  <si>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</si>
  <si>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</si>
  <si>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</si>
  <si>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</si>
  <si>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</si>
  <si>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</si>
  <si>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</si>
  <si>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</si>
  <si>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</si>
  <si>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</si>
  <si>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</si>
  <si>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</si>
  <si>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</si>
  <si>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</si>
  <si>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</si>
  <si>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</si>
  <si>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</si>
  <si>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</si>
  <si>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</si>
  <si>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</si>
  <si>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</si>
  <si>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</si>
  <si>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</si>
  <si>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</si>
  <si>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</si>
  <si>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</si>
  <si>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</si>
  <si>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</si>
  <si>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</si>
  <si>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</si>
  <si>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</si>
  <si>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</si>
  <si>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</si>
  <si>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</si>
  <si>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</si>
  <si>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</si>
  <si>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</si>
  <si>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</si>
  <si>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</si>
  <si>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</si>
  <si>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</si>
  <si>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</si>
  <si>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</si>
  <si>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</si>
  <si>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</si>
  <si>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</si>
  <si>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</si>
  <si>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</si>
  <si>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</si>
  <si>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</si>
  <si>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</si>
  <si>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</si>
  <si>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</si>
  <si>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</si>
  <si>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</si>
  <si>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</si>
  <si>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</si>
  <si>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</si>
  <si>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</si>
  <si>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</si>
  <si>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</si>
  <si>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</si>
  <si>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</si>
  <si>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</si>
  <si>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</si>
  <si>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</si>
  <si>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</si>
  <si>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</si>
  <si>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</si>
  <si>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</si>
  <si>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</si>
  <si>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</si>
  <si>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</si>
  <si>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</si>
  <si>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</si>
  <si>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</si>
  <si>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</si>
  <si>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</si>
  <si>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</si>
  <si>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</si>
  <si>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</si>
  <si>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</si>
  <si>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</si>
  <si>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</si>
  <si>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</si>
  <si>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</si>
  <si>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</si>
  <si>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</si>
  <si>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</si>
  <si>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</si>
  <si>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</si>
  <si>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</si>
  <si>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</si>
  <si>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</si>
  <si>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</si>
  <si>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</si>
  <si>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</si>
  <si>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</si>
  <si>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</si>
  <si>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</si>
  <si>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</si>
  <si>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</si>
  <si>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</si>
  <si>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</si>
  <si>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</si>
  <si>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</si>
  <si>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</si>
  <si>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</si>
  <si>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</si>
  <si>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</si>
  <si>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</si>
  <si>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</si>
  <si>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</si>
  <si>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</si>
  <si>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</si>
  <si>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</si>
  <si>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</si>
  <si>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</si>
  <si>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</si>
  <si>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</si>
  <si>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</si>
  <si>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</si>
  <si>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</si>
  <si>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</si>
  <si>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</si>
  <si>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</si>
  <si>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</si>
  <si>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</si>
  <si>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</si>
  <si>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</si>
  <si>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</si>
  <si>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</si>
  <si>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</si>
  <si>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</si>
  <si>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</si>
  <si>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</si>
  <si>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</si>
  <si>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</si>
  <si>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</si>
  <si>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</si>
  <si>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</si>
  <si>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</si>
  <si>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</si>
  <si>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</si>
  <si>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</si>
  <si>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</si>
  <si>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</si>
  <si>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</si>
  <si>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</si>
  <si>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</si>
  <si>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</si>
  <si>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</si>
  <si>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</si>
  <si>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</si>
  <si>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</si>
  <si>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</si>
  <si>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</si>
  <si>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</si>
  <si>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</si>
  <si>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</si>
  <si>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</si>
  <si>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</si>
  <si>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</si>
  <si>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</si>
  <si>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</si>
  <si>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</si>
  <si>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</si>
  <si>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</si>
  <si>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</si>
  <si>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</si>
  <si>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</si>
  <si>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</si>
  <si>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</si>
  <si>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</si>
  <si>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</si>
  <si>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</si>
  <si>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</si>
  <si>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</si>
  <si>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</si>
  <si>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</si>
  <si>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</si>
  <si>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</si>
  <si>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</si>
  <si>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</si>
  <si>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</si>
  <si>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</si>
  <si>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</si>
  <si>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</si>
  <si>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</si>
  <si>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</si>
  <si>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</si>
  <si>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</si>
  <si>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</si>
  <si>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</si>
  <si>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</si>
  <si>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</si>
  <si>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</si>
  <si>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</si>
  <si>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</si>
  <si>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</si>
  <si>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</si>
  <si>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</si>
  <si>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</si>
  <si>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</si>
  <si>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</si>
  <si>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</si>
  <si>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</si>
  <si>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</si>
  <si>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</si>
  <si>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</si>
  <si>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</si>
  <si>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</si>
  <si>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</si>
  <si>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</si>
  <si>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</si>
  <si>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</si>
  <si>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</si>
  <si>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</si>
  <si>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</si>
  <si>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</si>
  <si>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</si>
  <si>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</si>
  <si>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</si>
  <si>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</si>
  <si>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</si>
  <si>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</si>
  <si>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</si>
  <si>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</si>
  <si>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</si>
  <si>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</si>
  <si>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</si>
  <si>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</si>
  <si>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</si>
  <si>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</si>
  <si>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</si>
  <si>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</si>
  <si>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</si>
  <si>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</si>
  <si>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</si>
  <si>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</si>
  <si>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</si>
  <si>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</si>
  <si>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</si>
  <si>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</si>
  <si>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</si>
  <si>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</si>
  <si>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</si>
  <si>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</si>
  <si>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</si>
  <si>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</si>
  <si>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</si>
  <si>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</si>
  <si>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</si>
  <si>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</si>
  <si>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</si>
  <si>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</si>
  <si>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</si>
  <si>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</si>
  <si>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</si>
  <si>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</si>
  <si>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</si>
  <si>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</si>
  <si>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</si>
  <si>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</si>
  <si>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</si>
  <si>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</si>
  <si>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</si>
  <si>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</si>
  <si>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</si>
  <si>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</si>
  <si>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</si>
  <si>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</si>
  <si>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</si>
  <si>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</si>
  <si>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</si>
  <si>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</si>
  <si>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</si>
  <si>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</si>
  <si>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</si>
  <si>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</si>
  <si>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</si>
  <si>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</si>
  <si>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</si>
  <si>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</si>
  <si>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</si>
  <si>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</si>
  <si>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</si>
  <si>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</si>
  <si>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</si>
  <si>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</si>
  <si>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</si>
  <si>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</si>
  <si>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</si>
  <si>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</si>
  <si>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</si>
  <si>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</si>
  <si>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</si>
  <si>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</si>
  <si>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</si>
  <si>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</si>
  <si>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</si>
  <si>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</si>
  <si>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</si>
  <si>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</si>
  <si>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</si>
  <si>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</si>
  <si>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</si>
  <si>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</si>
  <si>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</si>
  <si>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</si>
  <si>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</si>
  <si>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</si>
  <si>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</si>
  <si>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</si>
  <si>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</si>
  <si>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</si>
  <si>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</si>
  <si>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</si>
  <si>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</si>
  <si>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</si>
  <si>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</si>
  <si>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</si>
  <si>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</si>
  <si>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</si>
  <si>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</si>
  <si>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</si>
  <si>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</si>
  <si>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</si>
  <si>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</si>
  <si>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</si>
  <si>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</si>
  <si>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</si>
  <si>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</si>
  <si>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</si>
  <si>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</si>
  <si>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</si>
  <si>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</si>
  <si>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</si>
  <si>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</si>
  <si>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</si>
  <si>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</si>
  <si>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</si>
  <si>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</si>
  <si>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</si>
  <si>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</si>
  <si>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</si>
  <si>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</si>
  <si>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</si>
  <si>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</si>
  <si>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</si>
  <si>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</si>
  <si>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</si>
  <si>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</si>
  <si>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</si>
  <si>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</si>
  <si>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</si>
  <si>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</si>
  <si>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</si>
  <si>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</si>
  <si>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</si>
  <si>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</si>
  <si>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</si>
  <si>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</si>
  <si>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</si>
  <si>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</si>
  <si>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</si>
  <si>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</si>
  <si>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</si>
  <si>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</si>
  <si>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</si>
  <si>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</si>
  <si>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</si>
  <si>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</si>
  <si>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</si>
  <si>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</si>
  <si>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</si>
  <si>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</si>
  <si>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</si>
  <si>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</si>
  <si>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</si>
  <si>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</si>
  <si>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</si>
  <si>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</si>
  <si>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</si>
  <si>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</si>
  <si>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</si>
  <si>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</si>
  <si>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</si>
  <si>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</si>
  <si>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</si>
  <si>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</si>
  <si>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</si>
  <si>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</si>
  <si>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</si>
  <si>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</si>
  <si>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</si>
  <si>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</si>
  <si>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</si>
  <si>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</si>
  <si>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</si>
  <si>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</si>
  <si>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</si>
  <si>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</si>
  <si>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</si>
  <si>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</si>
  <si>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</si>
  <si>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</si>
  <si>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</si>
  <si>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</si>
  <si>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</si>
  <si>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</si>
  <si>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</si>
  <si>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</si>
  <si>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</si>
  <si>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</si>
  <si>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</si>
  <si>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</si>
  <si>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</si>
  <si>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</si>
  <si>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</si>
  <si>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</si>
  <si>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</si>
  <si>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</si>
  <si>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</si>
  <si>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</si>
  <si>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</si>
  <si>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</si>
  <si>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</si>
  <si>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</si>
  <si>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</si>
  <si>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</si>
  <si>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</si>
  <si>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</si>
  <si>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</si>
  <si>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</si>
  <si>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</si>
  <si>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</si>
  <si>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</si>
  <si>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</si>
  <si>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</si>
  <si>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</si>
  <si>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</si>
  <si>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</si>
  <si>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</si>
  <si>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</si>
  <si>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</si>
  <si>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</si>
  <si>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</si>
  <si>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</si>
  <si>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</si>
  <si>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</si>
  <si>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</si>
  <si>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</si>
  <si>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</si>
  <si>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</si>
  <si>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</si>
  <si>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</si>
  <si>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</si>
  <si>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</si>
  <si>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</si>
  <si>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</si>
  <si>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</si>
  <si>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</si>
  <si>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</si>
  <si>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</si>
  <si>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</si>
  <si>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</si>
  <si>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</si>
  <si>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</si>
  <si>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</si>
  <si>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</si>
  <si>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</si>
  <si>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</si>
  <si>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</si>
  <si>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</si>
  <si>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</si>
  <si>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</si>
  <si>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</si>
  <si>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</si>
  <si>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</si>
  <si>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</si>
  <si>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</si>
  <si>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</si>
  <si>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</si>
  <si>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</si>
  <si>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</si>
  <si>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</si>
  <si>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</si>
  <si>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</si>
  <si>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</si>
  <si>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</si>
  <si>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</si>
  <si>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</si>
  <si>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</si>
  <si>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</si>
  <si>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</si>
  <si>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</si>
  <si>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</si>
  <si>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</si>
  <si>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</si>
  <si>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</si>
  <si>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</si>
  <si>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</si>
  <si>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</si>
  <si>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</si>
  <si>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</si>
  <si>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</si>
  <si>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</si>
  <si>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</si>
  <si>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</si>
  <si>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</si>
  <si>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</si>
  <si>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</si>
  <si>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</si>
  <si>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</si>
  <si>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</si>
  <si>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</si>
  <si>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</si>
  <si>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</si>
  <si>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</si>
  <si>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</si>
  <si>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</si>
  <si>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</si>
  <si>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</si>
  <si>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</si>
  <si>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</si>
  <si>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</si>
  <si>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</si>
  <si>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</si>
  <si>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</si>
  <si>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</si>
  <si>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</si>
  <si>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</si>
  <si>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</si>
  <si>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</si>
  <si>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</si>
  <si>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</si>
  <si>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</si>
  <si>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</si>
  <si>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</si>
  <si>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</si>
  <si>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</si>
  <si>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</si>
  <si>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</si>
  <si>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</si>
  <si>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</si>
  <si>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</si>
  <si>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</si>
  <si>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</si>
  <si>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</si>
  <si>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</si>
  <si>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</si>
  <si>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</si>
  <si>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</si>
  <si>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</si>
  <si>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</si>
  <si>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</si>
  <si>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</si>
  <si>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</si>
  <si>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</si>
  <si>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</si>
  <si>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</si>
  <si>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</si>
  <si>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</si>
  <si>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</si>
  <si>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</si>
  <si>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</si>
  <si>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</si>
  <si>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</si>
  <si>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</si>
  <si>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</si>
  <si>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</si>
  <si>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</si>
  <si>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</si>
  <si>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</si>
  <si>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</si>
  <si>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</si>
  <si>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</si>
  <si>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</si>
  <si>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</si>
  <si>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</si>
  <si>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</si>
  <si>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</si>
  <si>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</si>
  <si>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</si>
  <si>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</si>
  <si>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</si>
  <si>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</si>
  <si>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</si>
  <si>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</si>
  <si>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</si>
  <si>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</si>
  <si>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</si>
  <si>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</si>
  <si>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</si>
  <si>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</si>
  <si>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</si>
  <si>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</si>
  <si>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</si>
  <si>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</si>
  <si>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</si>
  <si>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</si>
  <si>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</si>
  <si>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</si>
  <si>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</si>
  <si>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</si>
  <si>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</si>
  <si>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</si>
  <si>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</si>
  <si>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</si>
  <si>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</si>
  <si>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</si>
  <si>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</si>
  <si>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</si>
  <si>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</si>
  <si>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</si>
  <si>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</si>
  <si>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</si>
  <si>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</si>
  <si>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</si>
  <si>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</si>
  <si>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</si>
  <si>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</si>
  <si>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</si>
  <si>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</si>
  <si>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</si>
  <si>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</si>
  <si>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</si>
  <si>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</si>
  <si>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</si>
  <si>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</si>
  <si>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</si>
  <si>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</si>
  <si>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</si>
  <si>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</si>
  <si>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</si>
  <si>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</si>
  <si>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</si>
  <si>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</si>
  <si>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</si>
  <si>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</si>
  <si>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</si>
  <si>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</si>
  <si>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</si>
  <si>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</si>
  <si>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</si>
  <si>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</si>
  <si>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</si>
  <si>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</si>
  <si>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</si>
  <si>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</si>
  <si>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</si>
  <si>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</si>
  <si>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</si>
  <si>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</si>
  <si>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</si>
  <si>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</si>
  <si>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</si>
  <si>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</si>
  <si>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</si>
  <si>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</si>
  <si>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</si>
  <si>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</si>
  <si>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</si>
  <si>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</si>
  <si>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</si>
  <si>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</si>
  <si>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</si>
  <si>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</si>
  <si>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</si>
  <si>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</si>
  <si>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</si>
  <si>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</si>
  <si>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</si>
  <si>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</si>
  <si>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</si>
  <si>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</si>
  <si>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</si>
  <si>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</si>
  <si>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</si>
  <si>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</si>
  <si>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</si>
  <si>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</si>
  <si>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</si>
  <si>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</si>
  <si>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</si>
  <si>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</si>
  <si>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</si>
  <si>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</si>
  <si>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</si>
  <si>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</si>
  <si>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</si>
  <si>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</si>
  <si>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</si>
  <si>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</si>
  <si>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</si>
  <si>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</si>
  <si>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</si>
  <si>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</si>
  <si>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</si>
  <si>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</si>
  <si>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</si>
  <si>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</si>
  <si>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</si>
  <si>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</si>
  <si>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</si>
  <si>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</si>
  <si>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</si>
  <si>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</si>
  <si>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</si>
  <si>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</si>
  <si>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</si>
  <si>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</si>
  <si>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</si>
  <si>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</si>
  <si>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</si>
  <si>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</si>
  <si>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</si>
  <si>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</si>
  <si>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</si>
  <si>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</si>
  <si>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</si>
  <si>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</si>
  <si>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</si>
  <si>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</si>
  <si>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</si>
  <si>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</si>
  <si>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</si>
  <si>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</si>
  <si>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</si>
  <si>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</si>
  <si>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</si>
  <si>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</si>
  <si>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</si>
  <si>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</si>
  <si>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</si>
  <si>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</si>
  <si>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</si>
  <si>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</si>
  <si>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</si>
  <si>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</si>
  <si>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</si>
  <si>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</si>
  <si>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</si>
  <si>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</si>
  <si>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</si>
  <si>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</si>
  <si>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</si>
  <si>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</si>
  <si>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</si>
  <si>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</si>
  <si>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</si>
  <si>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</si>
  <si>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</si>
  <si>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</si>
  <si>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</si>
  <si>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</si>
  <si>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</si>
  <si>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</si>
  <si>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</si>
  <si>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</si>
  <si>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</si>
  <si>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</si>
  <si>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</si>
  <si>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</si>
  <si>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</si>
  <si>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</si>
  <si>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</si>
  <si>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</si>
  <si>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</si>
  <si>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</si>
  <si>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</si>
  <si>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</si>
  <si>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</si>
  <si>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</si>
  <si>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</si>
  <si>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</si>
  <si>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</si>
  <si>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</si>
  <si>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</si>
  <si>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</si>
  <si>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</si>
  <si>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</si>
  <si>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</si>
  <si>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</si>
  <si>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</si>
  <si>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</si>
  <si>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</si>
  <si>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</si>
  <si>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</si>
  <si>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</si>
  <si>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</si>
  <si>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</si>
  <si>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</si>
  <si>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</si>
  <si>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</si>
  <si>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</si>
  <si>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</si>
  <si>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</si>
  <si>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</si>
  <si>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</si>
  <si>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</si>
  <si>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</si>
  <si>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</si>
  <si>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</si>
  <si>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</si>
  <si>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</si>
  <si>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</si>
  <si>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</si>
  <si>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</si>
  <si>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</si>
  <si>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</si>
  <si>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</si>
  <si>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</si>
  <si>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</si>
  <si>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</si>
  <si>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</si>
  <si>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</si>
  <si>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</si>
  <si>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</si>
  <si>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</si>
  <si>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</si>
  <si>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</si>
  <si>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</si>
  <si>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</si>
  <si>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</si>
  <si>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</si>
  <si>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</si>
  <si>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</si>
  <si>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</si>
  <si>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</si>
  <si>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</si>
  <si>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</si>
  <si>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</si>
  <si>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</si>
  <si>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</si>
  <si>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</si>
  <si>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</si>
  <si>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</si>
  <si>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</si>
  <si>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</si>
  <si>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</si>
  <si>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</si>
  <si>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</si>
  <si>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</si>
  <si>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</si>
  <si>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</si>
  <si>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</si>
  <si>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</si>
  <si>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</si>
  <si>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</si>
  <si>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</si>
  <si>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</si>
  <si>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</si>
  <si>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</si>
  <si>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</si>
  <si>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</si>
  <si>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</si>
  <si>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</si>
  <si>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</si>
  <si>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</si>
  <si>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</si>
  <si>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</si>
  <si>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</si>
  <si>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</si>
  <si>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</si>
  <si>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</si>
  <si>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</si>
  <si>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</si>
  <si>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</si>
  <si>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</si>
  <si>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</si>
  <si>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</si>
  <si>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</si>
  <si>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</si>
  <si>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</si>
  <si>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</si>
  <si>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</si>
  <si>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</si>
  <si>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</si>
  <si>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</si>
  <si>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</si>
  <si>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</si>
  <si>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</si>
  <si>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</si>
  <si>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</si>
  <si>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</si>
  <si>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</si>
  <si>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</si>
  <si>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</si>
  <si>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</si>
  <si>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</si>
  <si>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</si>
  <si>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</si>
  <si>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</si>
  <si>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</si>
  <si>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</si>
  <si>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</si>
  <si>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</si>
  <si>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</si>
  <si>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</si>
  <si>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</si>
  <si>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</si>
  <si>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</si>
  <si>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</si>
  <si>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</si>
  <si>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</si>
  <si>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</si>
  <si>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</si>
  <si>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</si>
  <si>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</si>
  <si>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</si>
  <si>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</si>
  <si>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</si>
  <si>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</si>
  <si>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</si>
  <si>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</si>
  <si>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</si>
  <si>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</si>
  <si>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</si>
  <si>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</si>
  <si>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</si>
  <si>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</si>
  <si>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</si>
  <si>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</si>
  <si>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</si>
  <si>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</si>
  <si>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</si>
  <si>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</si>
  <si>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</si>
  <si>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</si>
  <si>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</si>
  <si>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</si>
  <si>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</si>
  <si>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</si>
  <si>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</si>
  <si>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</si>
  <si>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</si>
  <si>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</si>
  <si>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</si>
  <si>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</si>
  <si>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</si>
  <si>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</si>
  <si>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</si>
  <si>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</si>
  <si>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</si>
  <si>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</si>
  <si>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</si>
  <si>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</si>
  <si>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</si>
  <si>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</si>
  <si>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</si>
  <si>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</si>
  <si>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</si>
  <si>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</si>
  <si>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</si>
  <si>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</si>
  <si>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</si>
  <si>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</si>
  <si>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</si>
  <si>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</si>
  <si>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</si>
  <si>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</si>
  <si>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</si>
  <si>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</si>
  <si>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</si>
  <si>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</si>
  <si>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</si>
  <si>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</si>
  <si>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</si>
  <si>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</si>
  <si>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</si>
  <si>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</si>
  <si>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</si>
  <si>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</si>
  <si>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</si>
  <si>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</si>
  <si>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</si>
  <si>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</si>
  <si>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</si>
  <si>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</si>
  <si>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</si>
  <si>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</si>
  <si>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</si>
  <si>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</si>
  <si>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</si>
  <si>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</si>
  <si>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</si>
  <si>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</si>
  <si>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</si>
  <si>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</si>
  <si>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</si>
  <si>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</si>
  <si>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</si>
  <si>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</si>
  <si>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</si>
  <si>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</si>
  <si>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</si>
  <si>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</si>
  <si>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</si>
  <si>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</si>
  <si>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</si>
  <si>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</si>
  <si>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</si>
  <si>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</si>
  <si>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</si>
  <si>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</si>
  <si>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</si>
  <si>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</si>
  <si>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</si>
  <si>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</si>
  <si>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</si>
  <si>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</si>
  <si>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</si>
  <si>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</si>
  <si>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</si>
  <si>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</si>
  <si>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</si>
  <si>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</si>
  <si>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</si>
  <si>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</si>
  <si>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</si>
  <si>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</si>
  <si>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</si>
  <si>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</si>
  <si>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</si>
  <si>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</si>
  <si>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</si>
  <si>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</si>
  <si>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</si>
  <si>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</si>
  <si>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</si>
  <si>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</si>
  <si>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</si>
  <si>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</si>
  <si>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</si>
  <si>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</si>
  <si>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</si>
  <si>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</si>
  <si>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</si>
  <si>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</si>
  <si>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</si>
  <si>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</si>
  <si>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</si>
  <si>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</si>
  <si>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</si>
  <si>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</si>
  <si>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</si>
  <si>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</si>
  <si>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</si>
  <si>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</si>
  <si>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</si>
  <si>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</si>
  <si>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</si>
  <si>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</si>
  <si>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</si>
  <si>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</si>
  <si>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</si>
  <si>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</si>
  <si>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</si>
  <si>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</si>
  <si>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</si>
  <si>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</si>
  <si>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</si>
  <si>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</si>
  <si>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</si>
  <si>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</si>
  <si>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</si>
  <si>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</si>
  <si>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</si>
  <si>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</si>
  <si>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</si>
  <si>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</si>
  <si>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</si>
  <si>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</si>
  <si>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</si>
  <si>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</si>
  <si>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</si>
  <si>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</si>
  <si>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</si>
  <si>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</si>
  <si>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</si>
  <si>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</si>
  <si>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</si>
  <si>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</si>
  <si>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</si>
  <si>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</si>
  <si>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</si>
  <si>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</si>
  <si>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</si>
  <si>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</si>
  <si>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</si>
  <si>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</si>
  <si>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</si>
  <si>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</si>
  <si>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</si>
  <si>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</si>
  <si>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</si>
  <si>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</si>
  <si>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</si>
  <si>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</si>
  <si>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</si>
  <si>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</si>
  <si>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</si>
  <si>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</si>
  <si>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</si>
  <si>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</si>
  <si>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</si>
  <si>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</si>
  <si>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</si>
  <si>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</si>
  <si>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</si>
  <si>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</si>
  <si>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</si>
  <si>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</si>
  <si>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</si>
  <si>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</si>
  <si>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</si>
  <si>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</si>
  <si>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</si>
  <si>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</si>
  <si>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</si>
  <si>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</si>
  <si>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</si>
  <si>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</si>
  <si>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</si>
  <si>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</si>
  <si>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</si>
  <si>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</si>
  <si>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</si>
  <si>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</si>
  <si>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</si>
  <si>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</si>
  <si>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</si>
  <si>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</si>
  <si>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</si>
  <si>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</si>
  <si>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</si>
  <si>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</si>
  <si>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</si>
  <si>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</si>
  <si>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</si>
  <si>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</si>
  <si>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</si>
  <si>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</si>
  <si>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</si>
  <si>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</si>
  <si>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</si>
  <si>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</si>
  <si>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</si>
  <si>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</si>
  <si>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</si>
  <si>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</si>
  <si>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</si>
  <si>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</si>
  <si>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</si>
  <si>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</si>
  <si>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</si>
  <si>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</si>
  <si>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</si>
  <si>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</si>
  <si>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</si>
  <si>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</si>
  <si>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</si>
  <si>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</si>
  <si>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</si>
  <si>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</si>
  <si>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</si>
  <si>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</si>
  <si>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</si>
  <si>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</si>
  <si>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</si>
  <si>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</si>
  <si>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</si>
  <si>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</si>
  <si>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</si>
  <si>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</si>
  <si>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</si>
  <si>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</si>
  <si>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</si>
  <si>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</si>
  <si>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</si>
  <si>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</si>
  <si>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</si>
  <si>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</si>
  <si>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</si>
  <si>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</si>
  <si>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</si>
  <si>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</si>
  <si>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</si>
  <si>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</si>
  <si>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</si>
  <si>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</si>
  <si>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</si>
  <si>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</si>
  <si>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</si>
  <si>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</si>
  <si>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</si>
  <si>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</si>
  <si>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</si>
  <si>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</si>
  <si>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</si>
  <si>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</si>
  <si>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</si>
  <si>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</si>
  <si>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</si>
  <si>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</si>
  <si>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</si>
  <si>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</si>
  <si>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</si>
  <si>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</si>
  <si>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</si>
  <si>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</si>
  <si>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</si>
  <si>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</si>
  <si>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</si>
  <si>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</si>
  <si>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</si>
  <si>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</si>
  <si>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</si>
  <si>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</si>
  <si>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</si>
  <si>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</si>
  <si>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</si>
  <si>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</si>
  <si>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</si>
  <si>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</si>
  <si>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</si>
  <si>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</si>
  <si>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</si>
  <si>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</si>
  <si>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</si>
  <si>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</si>
  <si>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</si>
  <si>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</si>
  <si>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</si>
  <si>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</si>
  <si>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</si>
  <si>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</si>
  <si>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</si>
  <si>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</si>
  <si>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</si>
  <si>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</si>
  <si>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</si>
  <si>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</si>
  <si>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</si>
  <si>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</si>
  <si>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</si>
  <si>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</si>
  <si>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</si>
  <si>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</si>
  <si>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</si>
  <si>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</si>
  <si>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</si>
  <si>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</si>
  <si>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</si>
  <si>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</si>
  <si>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</si>
  <si>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</si>
  <si>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</si>
  <si>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</si>
  <si>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</si>
  <si>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</si>
  <si>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</si>
  <si>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</si>
  <si>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</si>
  <si>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</si>
  <si>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</si>
  <si>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</si>
  <si>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</si>
  <si>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</si>
  <si>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</si>
  <si>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</si>
  <si>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</si>
  <si>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</si>
  <si>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</si>
  <si>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</si>
  <si>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</si>
  <si>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</si>
  <si>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</si>
  <si>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</si>
  <si>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</si>
  <si>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</si>
  <si>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</si>
  <si>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</si>
  <si>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</si>
  <si>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</si>
  <si>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</si>
  <si>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</si>
  <si>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</si>
  <si>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</si>
  <si>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</si>
  <si>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</si>
  <si>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</si>
  <si>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</si>
  <si>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</si>
  <si>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</si>
  <si>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</si>
  <si>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</si>
  <si>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</si>
  <si>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</si>
  <si>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</si>
  <si>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</si>
  <si>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</si>
  <si>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</si>
  <si>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</si>
  <si>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</si>
  <si>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</si>
  <si>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</si>
  <si>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</si>
  <si>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</si>
  <si>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</si>
  <si>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</si>
  <si>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</si>
  <si>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</si>
  <si>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</si>
  <si>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</si>
  <si>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</si>
  <si>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</si>
  <si>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</si>
  <si>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</si>
  <si>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</si>
  <si>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</si>
  <si>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</si>
  <si>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</si>
  <si>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</si>
  <si>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</si>
  <si>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</si>
  <si>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</si>
  <si>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</si>
  <si>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</si>
  <si>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</si>
  <si>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</si>
  <si>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</si>
  <si>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</si>
  <si>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</si>
  <si>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</si>
  <si>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</si>
  <si>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</si>
  <si>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</si>
  <si>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</si>
  <si>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</si>
  <si>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</si>
  <si>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</si>
  <si>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</si>
  <si>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</si>
  <si>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</si>
  <si>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</si>
  <si>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</si>
  <si>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</si>
  <si>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</si>
  <si>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</si>
  <si>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</si>
  <si>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</si>
  <si>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</si>
  <si>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</si>
  <si>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</si>
  <si>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</si>
  <si>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</si>
  <si>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</si>
  <si>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</si>
  <si>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</si>
  <si>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</si>
  <si>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</si>
  <si>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</si>
  <si>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</si>
  <si>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</si>
  <si>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</si>
  <si>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</si>
  <si>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</si>
  <si>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</si>
  <si>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</si>
  <si>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</si>
  <si>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</si>
  <si>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</si>
  <si>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</si>
  <si>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</si>
  <si>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</si>
  <si>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</si>
  <si>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</si>
  <si>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</si>
  <si>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</si>
  <si>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</si>
  <si>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</si>
  <si>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</si>
  <si>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</si>
  <si>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</si>
  <si>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</si>
  <si>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</si>
  <si>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</si>
  <si>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</si>
  <si>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</si>
  <si>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</si>
  <si>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</si>
  <si>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</si>
  <si>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</si>
  <si>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</si>
  <si>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</si>
  <si>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</si>
  <si>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</si>
  <si>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</si>
  <si>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</si>
  <si>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</si>
  <si>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</si>
  <si>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</si>
  <si>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</si>
  <si>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</si>
  <si>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</si>
  <si>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</si>
  <si>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</si>
  <si>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</si>
  <si>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</si>
  <si>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</si>
  <si>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</si>
  <si>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</si>
  <si>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</si>
  <si>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</si>
  <si>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</si>
  <si>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</si>
  <si>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</si>
  <si>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</si>
  <si>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</si>
  <si>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</si>
  <si>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</si>
  <si>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</si>
  <si>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</si>
  <si>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</si>
  <si>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</si>
  <si>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</si>
  <si>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</si>
  <si>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</si>
  <si>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</si>
  <si>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</si>
  <si>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</si>
  <si>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</si>
  <si>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</si>
  <si>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</si>
  <si>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</si>
  <si>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</si>
  <si>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</si>
  <si>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</si>
  <si>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</si>
  <si>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</si>
  <si>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</si>
  <si>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</si>
  <si>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</si>
  <si>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</si>
  <si>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</si>
  <si>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</si>
  <si>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</si>
  <si>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</si>
  <si>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</si>
  <si>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</si>
  <si>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</si>
  <si>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</si>
  <si>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</si>
  <si>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</si>
  <si>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</si>
  <si>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</si>
  <si>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</si>
  <si>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</si>
  <si>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</si>
  <si>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</si>
  <si>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</si>
  <si>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</si>
  <si>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</si>
  <si>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</si>
  <si>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</si>
  <si>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</si>
  <si>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</si>
  <si>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</si>
  <si>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</si>
  <si>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</si>
  <si>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</si>
  <si>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</si>
  <si>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</si>
  <si>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</si>
  <si>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</si>
  <si>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</si>
  <si>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</si>
  <si>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</si>
  <si>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</si>
  <si>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</si>
  <si>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</si>
  <si>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</si>
  <si>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</si>
  <si>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</si>
  <si>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</si>
  <si>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</si>
  <si>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</si>
  <si>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</si>
  <si>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</si>
  <si>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</si>
  <si>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</si>
  <si>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</si>
  <si>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</si>
  <si>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</si>
  <si>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</si>
  <si>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</si>
  <si>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</si>
  <si>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</si>
  <si>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</si>
  <si>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</si>
  <si>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</si>
  <si>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</si>
  <si>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</si>
  <si>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</si>
  <si>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</si>
  <si>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</si>
  <si>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</si>
  <si>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</si>
  <si>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</si>
  <si>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</si>
  <si>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</si>
  <si>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</si>
  <si>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</si>
  <si>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</si>
  <si>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</si>
  <si>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</si>
  <si>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</si>
  <si>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</si>
  <si>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</si>
  <si>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</si>
  <si>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</si>
  <si>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</si>
  <si>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</si>
  <si>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</si>
  <si>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</si>
  <si>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</si>
  <si>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</si>
  <si>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</si>
  <si>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</si>
  <si>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</si>
  <si>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</si>
  <si>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</si>
  <si>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</si>
  <si>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</si>
  <si>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</si>
  <si>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</si>
  <si>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</si>
  <si>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</si>
  <si>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</si>
  <si>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</si>
  <si>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</si>
  <si>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</si>
  <si>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</si>
  <si>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</si>
  <si>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</si>
  <si>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</si>
  <si>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</si>
  <si>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</si>
  <si>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</si>
  <si>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</si>
  <si>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</si>
  <si>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</si>
  <si>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</si>
  <si>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</si>
  <si>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</si>
  <si>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</si>
  <si>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</si>
  <si>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</si>
  <si>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</si>
  <si>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</si>
  <si>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</si>
  <si>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</si>
  <si>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</si>
  <si>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</si>
  <si>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</si>
  <si>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</si>
  <si>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</si>
  <si>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</si>
  <si>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</si>
  <si>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</si>
  <si>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</si>
  <si>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</si>
  <si>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</si>
  <si>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</si>
  <si>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</si>
  <si>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</si>
  <si>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</si>
  <si>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</si>
  <si>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</si>
  <si>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</si>
  <si>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</si>
  <si>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</si>
  <si>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</si>
  <si>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</si>
  <si>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</si>
  <si>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</si>
  <si>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</si>
  <si>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</si>
  <si>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</si>
  <si>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</si>
  <si>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</si>
  <si>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</si>
  <si>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</si>
  <si>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</si>
  <si>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</si>
  <si>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</si>
  <si>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</si>
  <si>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</si>
  <si>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</si>
  <si>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</si>
  <si>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</si>
  <si>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</si>
  <si>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</si>
  <si>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</si>
  <si>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</si>
  <si>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</si>
  <si>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</si>
  <si>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</si>
  <si>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</si>
  <si>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</si>
  <si>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</si>
  <si>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</si>
  <si>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</si>
  <si>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</si>
  <si>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</si>
  <si>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</si>
  <si>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</si>
  <si>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</si>
  <si>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</si>
  <si>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</si>
  <si>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</si>
  <si>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</si>
  <si>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</si>
  <si>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</si>
  <si>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</si>
  <si>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</si>
  <si>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</si>
  <si>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</si>
  <si>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</si>
  <si>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</si>
  <si>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</si>
  <si>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</si>
  <si>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</si>
  <si>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</si>
  <si>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</si>
  <si>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</si>
  <si>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</si>
  <si>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</si>
  <si>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</si>
  <si>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</si>
  <si>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</si>
  <si>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</si>
  <si>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</si>
  <si>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</si>
  <si>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</si>
  <si>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</si>
  <si>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</si>
  <si>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</si>
  <si>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</si>
  <si>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</si>
  <si>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</si>
  <si>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</si>
  <si>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</si>
  <si>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</si>
  <si>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</si>
  <si>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</si>
  <si>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</si>
  <si>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</si>
  <si>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</si>
  <si>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</si>
  <si>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</si>
  <si>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</si>
  <si>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</si>
  <si>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</si>
  <si>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</si>
  <si>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</si>
  <si>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</si>
  <si>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</si>
  <si>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</si>
  <si>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</si>
  <si>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</si>
  <si>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</si>
  <si>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</si>
  <si>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</si>
  <si>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</si>
  <si>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</si>
  <si>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</si>
  <si>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</si>
  <si>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</si>
  <si>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</si>
  <si>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</si>
  <si>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</si>
  <si>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</si>
  <si>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</si>
  <si>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</si>
  <si>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</si>
  <si>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</si>
  <si>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</si>
  <si>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</si>
  <si>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</si>
  <si>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</si>
  <si>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</si>
  <si>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</si>
  <si>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</si>
  <si>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</si>
  <si>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</si>
  <si>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</si>
  <si>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</si>
  <si>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</si>
  <si>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</si>
  <si>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</si>
  <si>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</si>
  <si>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</si>
  <si>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</si>
  <si>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</si>
  <si>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</si>
  <si>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</si>
  <si>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</si>
  <si>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</si>
  <si>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</si>
  <si>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</si>
  <si>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</si>
  <si>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</si>
  <si>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</si>
  <si>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</si>
  <si>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</si>
  <si>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</si>
  <si>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</si>
  <si>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</si>
  <si>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</si>
  <si>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</si>
  <si>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</si>
  <si>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</si>
  <si>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</si>
  <si>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</si>
  <si>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</si>
  <si>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</si>
  <si>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</si>
  <si>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</si>
  <si>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</si>
  <si>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</si>
  <si>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</si>
  <si>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</si>
  <si>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</si>
  <si>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</si>
  <si>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</si>
  <si>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</si>
  <si>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</si>
  <si>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</si>
  <si>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</si>
  <si>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</si>
  <si>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</si>
  <si>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</si>
  <si>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</si>
  <si>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</si>
  <si>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</si>
  <si>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</si>
  <si>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</si>
  <si>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</si>
  <si>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</si>
  <si>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</si>
  <si>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</si>
  <si>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</si>
  <si>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</si>
  <si>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</si>
  <si>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</si>
  <si>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</si>
  <si>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</si>
  <si>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</si>
  <si>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</si>
  <si>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</si>
  <si>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</si>
  <si>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</si>
  <si>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</si>
  <si>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</si>
  <si>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</si>
  <si>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</si>
  <si>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</si>
  <si>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</si>
  <si>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</si>
  <si>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</si>
  <si>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</si>
  <si>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</si>
  <si>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</si>
  <si>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</si>
  <si>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</si>
  <si>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</si>
  <si>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</si>
  <si>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</si>
  <si>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</si>
  <si>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</si>
  <si>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</si>
  <si>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</si>
  <si>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</si>
  <si>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</si>
  <si>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</si>
  <si>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</si>
  <si>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</si>
  <si>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</si>
  <si>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</si>
  <si>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</si>
  <si>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</si>
  <si>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</si>
  <si>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</si>
  <si>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</si>
  <si>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</si>
  <si>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</si>
  <si>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</si>
  <si>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</si>
  <si>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</si>
  <si>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</si>
  <si>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</si>
  <si>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</si>
  <si>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</si>
  <si>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</si>
  <si>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</si>
  <si>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</si>
  <si>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</si>
  <si>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</si>
  <si>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</si>
  <si>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</si>
  <si>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</si>
  <si>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</si>
  <si>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</si>
  <si>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</si>
  <si>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</si>
  <si>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</si>
  <si>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</si>
  <si>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</si>
  <si>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</si>
  <si>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</si>
  <si>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</si>
  <si>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</si>
  <si>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</si>
  <si>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</si>
  <si>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</si>
  <si>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</si>
  <si>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</si>
  <si>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</si>
  <si>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</si>
  <si>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</si>
  <si>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</si>
  <si>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</si>
  <si>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</si>
  <si>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</si>
  <si>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</si>
  <si>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</si>
  <si>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</si>
  <si>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</si>
  <si>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</si>
  <si>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</si>
  <si>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</si>
  <si>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</si>
  <si>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</si>
  <si>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</si>
  <si>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</si>
  <si>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</si>
  <si>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</si>
  <si>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</si>
  <si>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</si>
  <si>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</si>
  <si>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</si>
  <si>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</si>
  <si>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</si>
  <si>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</si>
  <si>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</si>
  <si>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</si>
  <si>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</si>
  <si>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</si>
  <si>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</si>
  <si>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</si>
  <si>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</si>
  <si>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</si>
  <si>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</si>
  <si>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</si>
  <si>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</si>
  <si>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</si>
  <si>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</si>
  <si>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</si>
  <si>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</si>
  <si>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</si>
  <si>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</si>
  <si>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</si>
  <si>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</si>
  <si>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</si>
  <si>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</si>
  <si>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</si>
  <si>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</si>
  <si>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</si>
  <si>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</si>
  <si>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</si>
  <si>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</si>
  <si>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</si>
  <si>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</si>
  <si>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</si>
  <si>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</si>
  <si>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</si>
  <si>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</si>
  <si>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</si>
  <si>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</si>
  <si>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</si>
  <si>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</si>
  <si>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</si>
  <si>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</si>
  <si>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</si>
  <si>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</si>
  <si>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</si>
  <si>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</si>
  <si>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</si>
  <si>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</si>
  <si>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</si>
  <si>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</si>
  <si>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</si>
  <si>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</si>
  <si>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</si>
  <si>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</si>
  <si>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</si>
  <si>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</si>
  <si>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</si>
  <si>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</si>
  <si>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</si>
  <si>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</si>
  <si>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</si>
  <si>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</si>
  <si>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</si>
  <si>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</si>
  <si>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</si>
  <si>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</si>
  <si>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</si>
  <si>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</si>
  <si>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</si>
  <si>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</si>
  <si>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</si>
  <si>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</si>
  <si>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</si>
  <si>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</si>
  <si>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</si>
  <si>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</si>
  <si>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</si>
  <si>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</si>
  <si>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</si>
  <si>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</si>
  <si>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</si>
  <si>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</si>
  <si>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</si>
  <si>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</si>
  <si>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</si>
  <si>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</si>
  <si>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</si>
  <si>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</si>
  <si>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</si>
  <si>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</si>
  <si>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</si>
  <si>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</si>
  <si>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</si>
  <si>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</si>
  <si>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</si>
  <si>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</si>
  <si>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</si>
  <si>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</si>
  <si>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</si>
  <si>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</si>
  <si>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</si>
  <si>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</si>
  <si>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</si>
  <si>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</si>
  <si>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</si>
  <si>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</si>
  <si>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</si>
  <si>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</si>
  <si>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</si>
  <si>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</si>
  <si>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</si>
  <si>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</si>
  <si>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</si>
  <si>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</si>
  <si>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</si>
  <si>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</si>
  <si>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</si>
  <si>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</si>
  <si>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</si>
  <si>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</si>
  <si>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</si>
  <si>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</si>
  <si>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</si>
  <si>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</si>
  <si>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</si>
  <si>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</si>
  <si>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</si>
  <si>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</si>
  <si>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</si>
  <si>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</si>
  <si>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</si>
  <si>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</si>
  <si>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</si>
  <si>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</si>
  <si>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</si>
  <si>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</si>
  <si>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</si>
  <si>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</si>
  <si>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</si>
  <si>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</si>
  <si>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</si>
  <si>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</si>
  <si>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</si>
  <si>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</si>
  <si>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</si>
  <si>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</si>
  <si>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</si>
  <si>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</si>
  <si>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</si>
  <si>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</si>
  <si>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</si>
  <si>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</si>
  <si>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</si>
  <si>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</si>
  <si>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</si>
  <si>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</si>
  <si>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</si>
  <si>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</si>
  <si>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</si>
  <si>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</si>
  <si>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</si>
  <si>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</si>
  <si>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</si>
  <si>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</si>
  <si>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</si>
  <si>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</si>
  <si>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</si>
  <si>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</si>
  <si>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</si>
  <si>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</si>
  <si>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</si>
  <si>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</si>
  <si>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</si>
  <si>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</si>
  <si>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</si>
  <si>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</si>
  <si>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</si>
  <si>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</si>
  <si>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</si>
  <si>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</si>
  <si>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</si>
  <si>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</si>
  <si>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</si>
  <si>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</si>
  <si>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</si>
  <si>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</si>
  <si>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</si>
  <si>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</si>
  <si>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</si>
  <si>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</si>
  <si>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</si>
  <si>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</si>
  <si>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</si>
  <si>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</si>
  <si>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</si>
  <si>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</si>
  <si>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</si>
  <si>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</si>
  <si>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</si>
  <si>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</si>
  <si>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</si>
  <si>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</si>
  <si>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</si>
  <si>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</si>
  <si>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</si>
  <si>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</si>
  <si>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</si>
  <si>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</si>
  <si>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</si>
  <si>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</si>
  <si>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</si>
  <si>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</si>
  <si>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</si>
  <si>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</si>
  <si>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</si>
  <si>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</si>
  <si>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</si>
  <si>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</si>
  <si>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</si>
  <si>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</si>
  <si>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</si>
  <si>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</si>
  <si>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</si>
  <si>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</si>
  <si>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</si>
  <si>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</si>
  <si>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</si>
  <si>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</si>
  <si>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</si>
  <si>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</si>
  <si>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</si>
  <si>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</si>
  <si>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</si>
  <si>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</si>
  <si>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</si>
  <si>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</si>
  <si>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</si>
  <si>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</si>
  <si>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</si>
  <si>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</si>
  <si>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</si>
  <si>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</si>
  <si>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</si>
  <si>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</si>
  <si>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</si>
  <si>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</si>
  <si>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</si>
  <si>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</si>
  <si>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</si>
  <si>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</si>
  <si>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</si>
  <si>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</si>
  <si>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</si>
  <si>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</si>
  <si>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</si>
  <si>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</si>
  <si>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</si>
  <si>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</si>
  <si>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</si>
  <si>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</si>
  <si>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</si>
  <si>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</si>
  <si>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</si>
  <si>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</si>
  <si>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</si>
  <si>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</si>
  <si>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</si>
  <si>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</si>
  <si>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</si>
  <si>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</si>
  <si>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</si>
  <si>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</si>
  <si>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</si>
  <si>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</si>
  <si>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</si>
  <si>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</si>
  <si>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</si>
  <si>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</si>
  <si>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</si>
  <si>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</si>
  <si>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</si>
  <si>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</si>
  <si>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</si>
  <si>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</si>
  <si>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</si>
  <si>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</si>
  <si>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</si>
  <si>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</si>
  <si>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</si>
  <si>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</si>
  <si>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</si>
  <si>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</si>
  <si>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</si>
  <si>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</si>
  <si>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</si>
  <si>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</si>
  <si>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</si>
  <si>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</si>
  <si>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</si>
  <si>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</si>
  <si>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</si>
  <si>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</si>
  <si>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</si>
  <si>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</si>
  <si>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</si>
  <si>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</si>
  <si>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</si>
  <si>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</si>
  <si>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</si>
  <si>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</si>
  <si>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</si>
  <si>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</si>
  <si>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</si>
  <si>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</si>
  <si>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</si>
  <si>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</si>
  <si>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</si>
  <si>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</si>
  <si>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</si>
  <si>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</si>
  <si>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</si>
  <si>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</si>
  <si>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</si>
  <si>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</si>
  <si>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</si>
  <si>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</si>
  <si>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</si>
  <si>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</si>
  <si>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</si>
  <si>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</si>
  <si>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</si>
  <si>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</si>
  <si>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</si>
  <si>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</si>
  <si>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</si>
  <si>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</si>
  <si>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</si>
  <si>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</si>
  <si>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</si>
  <si>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</si>
  <si>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</si>
  <si>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</si>
  <si>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</si>
  <si>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</si>
  <si>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</si>
  <si>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</si>
  <si>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</si>
  <si>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</si>
  <si>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</si>
  <si>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</si>
  <si>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</si>
  <si>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</si>
  <si>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</si>
  <si>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</si>
  <si>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</si>
  <si>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</si>
  <si>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</si>
  <si>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</si>
  <si>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</si>
  <si>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</si>
  <si>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</si>
  <si>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</si>
  <si>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</si>
  <si>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</si>
  <si>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</si>
  <si>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</si>
  <si>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</si>
  <si>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</si>
  <si>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</si>
  <si>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</si>
  <si>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</si>
  <si>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</si>
  <si>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</si>
  <si>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</si>
  <si>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</si>
  <si>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</si>
  <si>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</si>
  <si>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</si>
  <si>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</si>
  <si>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</si>
  <si>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</si>
  <si>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</si>
  <si>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</si>
  <si>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</si>
  <si>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</si>
  <si>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</si>
  <si>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</si>
  <si>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</si>
  <si>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</si>
  <si>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</si>
  <si>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</si>
  <si>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</si>
  <si>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</si>
  <si>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</si>
  <si>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</si>
  <si>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</si>
  <si>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</si>
  <si>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</si>
  <si>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</si>
  <si>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</si>
  <si>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</si>
  <si>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</si>
  <si>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</si>
  <si>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</si>
  <si>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</si>
  <si>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</si>
  <si>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</si>
  <si>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</si>
  <si>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</si>
  <si>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</si>
  <si>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</si>
  <si>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</si>
  <si>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</si>
  <si>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</si>
  <si>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</si>
  <si>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</si>
  <si>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</si>
  <si>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</si>
  <si>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</si>
  <si>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</si>
  <si>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</si>
  <si>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</si>
  <si>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</si>
  <si>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</si>
  <si>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</si>
  <si>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</si>
  <si>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</si>
  <si>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</si>
  <si>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</si>
  <si>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</si>
  <si>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</si>
  <si>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</si>
  <si>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</si>
  <si>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</si>
  <si>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</si>
  <si>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</si>
  <si>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</si>
  <si>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</si>
  <si>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</si>
  <si>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</si>
  <si>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</si>
  <si>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</si>
  <si>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</si>
  <si>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</si>
  <si>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</si>
  <si>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</si>
  <si>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</si>
  <si>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</si>
  <si>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</si>
  <si>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</si>
  <si>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</si>
  <si>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</si>
  <si>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</si>
  <si>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</si>
  <si>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</si>
  <si>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</si>
  <si>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</si>
  <si>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</si>
  <si>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</si>
  <si>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</si>
  <si>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</si>
  <si>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</si>
  <si>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</si>
  <si>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</si>
  <si>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</si>
  <si>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</si>
  <si>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</si>
  <si>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</si>
  <si>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</si>
  <si>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</si>
  <si>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</si>
  <si>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</si>
  <si>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</si>
  <si>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</si>
  <si>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</si>
  <si>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</si>
  <si>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</si>
  <si>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</si>
  <si>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</si>
  <si>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</si>
  <si>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</si>
  <si>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</si>
  <si>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</si>
  <si>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</si>
  <si>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</si>
  <si>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</si>
  <si>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</si>
  <si>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</si>
  <si>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</si>
  <si>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</si>
  <si>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</si>
  <si>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</si>
  <si>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</si>
  <si>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</si>
  <si>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</si>
  <si>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</si>
  <si>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</si>
  <si>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</si>
  <si>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</si>
  <si>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</si>
  <si>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</si>
  <si>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</si>
  <si>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</si>
  <si>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</si>
  <si>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</si>
  <si>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</si>
  <si>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</si>
  <si>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</si>
  <si>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</si>
  <si>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</si>
  <si>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</si>
  <si>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</si>
  <si>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</si>
  <si>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</si>
  <si>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</si>
  <si>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</si>
  <si>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</si>
  <si>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</si>
  <si>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</si>
  <si>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</si>
  <si>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</si>
  <si>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</si>
  <si>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</si>
  <si>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</si>
  <si>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</si>
  <si>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</si>
  <si>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</si>
  <si>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</si>
  <si>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</si>
  <si>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</si>
  <si>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</si>
  <si>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</si>
  <si>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</si>
  <si>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</si>
  <si>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</si>
  <si>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</si>
  <si>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</si>
  <si>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</si>
  <si>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</si>
  <si>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</si>
  <si>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</si>
  <si>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</si>
  <si>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</si>
  <si>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</si>
  <si>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</si>
  <si>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</si>
  <si>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</si>
  <si>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</si>
  <si>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</si>
  <si>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</si>
  <si>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</si>
  <si>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</si>
  <si>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</si>
  <si>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</si>
  <si>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</si>
  <si>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</si>
  <si>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</si>
  <si>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</si>
  <si>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</si>
  <si>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</si>
  <si>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</si>
  <si>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</si>
  <si>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</si>
  <si>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</si>
  <si>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</si>
  <si>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</si>
  <si>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</si>
  <si>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</si>
  <si>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</si>
  <si>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</si>
  <si>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</si>
  <si>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</si>
  <si>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</si>
  <si>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</si>
  <si>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</si>
  <si>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</si>
  <si>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</si>
  <si>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</si>
  <si>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</si>
  <si>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</si>
  <si>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</si>
  <si>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</si>
  <si>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</si>
  <si>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</si>
  <si>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</si>
  <si>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</si>
  <si>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</si>
  <si>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</si>
  <si>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</si>
  <si>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</si>
  <si>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</si>
  <si>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</si>
  <si>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</si>
  <si>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</si>
  <si>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</si>
  <si>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</si>
  <si>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</si>
  <si>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</si>
  <si>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</si>
  <si>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</si>
  <si>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</si>
  <si>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</si>
  <si>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</si>
  <si>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</si>
  <si>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</si>
  <si>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</si>
  <si>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</si>
  <si>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</si>
  <si>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</si>
  <si>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</si>
  <si>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</si>
  <si>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</si>
  <si>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</si>
  <si>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</si>
  <si>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</si>
  <si>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</si>
  <si>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</si>
  <si>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</si>
  <si>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</si>
  <si>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</si>
  <si>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</si>
  <si>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</si>
  <si>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</si>
  <si>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</si>
  <si>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</si>
  <si>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</si>
  <si>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</si>
  <si>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</si>
  <si>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</si>
  <si>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</si>
  <si>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</si>
  <si>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</si>
  <si>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</si>
  <si>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</si>
  <si>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</si>
  <si>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</si>
  <si>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</si>
  <si>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</si>
  <si>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</si>
  <si>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</si>
  <si>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</si>
  <si>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</si>
  <si>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</si>
  <si>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</si>
  <si>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</si>
  <si>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</si>
  <si>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</si>
  <si>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</si>
  <si>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</si>
  <si>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</si>
  <si>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</si>
  <si>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</si>
  <si>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</si>
  <si>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</si>
  <si>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</si>
  <si>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</si>
  <si>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</si>
  <si>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</si>
  <si>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</si>
  <si>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</si>
  <si>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</si>
  <si>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</si>
  <si>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</si>
  <si>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</si>
  <si>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</si>
  <si>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</si>
  <si>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</si>
  <si>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</si>
  <si>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</si>
  <si>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</si>
  <si>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</si>
  <si>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</si>
  <si>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</si>
  <si>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</si>
  <si>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</si>
  <si>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</si>
  <si>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</si>
  <si>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</si>
  <si>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</si>
  <si>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</si>
  <si>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</si>
  <si>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</si>
  <si>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</si>
  <si>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</si>
  <si>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</si>
  <si>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</si>
  <si>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</si>
  <si>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</si>
  <si>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</si>
  <si>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</si>
  <si>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</si>
  <si>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</si>
  <si>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</si>
  <si>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</si>
  <si>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</si>
  <si>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</si>
  <si>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</si>
  <si>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</si>
  <si>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</si>
  <si>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</si>
  <si>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</si>
  <si>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</si>
  <si>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</si>
  <si>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</si>
  <si>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</si>
  <si>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</si>
  <si>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</si>
  <si>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</si>
  <si>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</si>
  <si>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</si>
  <si>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</si>
  <si>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</si>
  <si>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</si>
  <si>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</si>
  <si>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</si>
  <si>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</si>
  <si>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</si>
  <si>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</si>
  <si>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</si>
  <si>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</si>
  <si>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</si>
  <si>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</si>
  <si>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</si>
  <si>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</si>
  <si>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</si>
  <si>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</si>
  <si>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</si>
  <si>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</si>
  <si>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</si>
  <si>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</si>
  <si>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</si>
  <si>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</si>
  <si>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</si>
  <si>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</si>
  <si>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</si>
  <si>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</si>
  <si>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</si>
  <si>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</si>
  <si>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</si>
  <si>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</si>
  <si>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</si>
  <si>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</si>
  <si>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</si>
  <si>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</si>
  <si>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</si>
  <si>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</si>
  <si>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</si>
  <si>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</si>
  <si>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</si>
  <si>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</si>
  <si>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</si>
  <si>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</si>
  <si>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</si>
  <si>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</si>
  <si>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</si>
  <si>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</si>
  <si>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</si>
  <si>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</si>
  <si>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</si>
  <si>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</si>
  <si>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</si>
  <si>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</si>
  <si>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</si>
  <si>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</si>
  <si>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</si>
  <si>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</si>
  <si>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</si>
  <si>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</si>
  <si>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</si>
  <si>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</si>
  <si>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</si>
  <si>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</si>
  <si>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</si>
  <si>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</si>
  <si>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</si>
  <si>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</si>
  <si>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</si>
  <si>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</si>
  <si>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</si>
  <si>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</si>
  <si>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</si>
  <si>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</si>
  <si>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</si>
  <si>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</si>
  <si>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</si>
  <si>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</si>
  <si>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</si>
  <si>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</si>
  <si>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</si>
  <si>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</si>
  <si>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</si>
  <si>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</si>
  <si>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</si>
  <si>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</si>
  <si>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</si>
  <si>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</si>
  <si>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</si>
  <si>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</si>
  <si>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</si>
  <si>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</si>
  <si>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</si>
  <si>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</si>
  <si>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</si>
  <si>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</si>
  <si>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</si>
  <si>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</si>
  <si>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</si>
  <si>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</si>
  <si>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</si>
  <si>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</si>
  <si>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</si>
  <si>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</si>
  <si>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</si>
  <si>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</si>
  <si>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</si>
  <si>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</si>
  <si>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</si>
  <si>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</si>
  <si>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</si>
  <si>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</si>
  <si>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</si>
  <si>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</si>
  <si>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</si>
  <si>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</si>
  <si>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</si>
  <si>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</si>
  <si>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</si>
  <si>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</si>
  <si>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</si>
  <si>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</si>
  <si>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</si>
  <si>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</si>
  <si>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</si>
  <si>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</si>
  <si>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</si>
  <si>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</si>
  <si>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</si>
  <si>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</si>
  <si>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</si>
  <si>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</si>
  <si>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</si>
  <si>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</si>
  <si>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</si>
  <si>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</si>
  <si>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</si>
  <si>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</si>
  <si>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</si>
  <si>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</si>
  <si>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</si>
  <si>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</si>
  <si>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</si>
  <si>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</si>
  <si>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</si>
  <si>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</si>
  <si>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</si>
  <si>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</si>
  <si>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</si>
  <si>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</si>
  <si>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</si>
  <si>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</si>
  <si>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</si>
  <si>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</si>
  <si>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</si>
  <si>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</si>
  <si>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</si>
  <si>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</si>
  <si>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</si>
  <si>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</si>
  <si>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</si>
  <si>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</si>
  <si>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</si>
  <si>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</si>
  <si>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</si>
  <si>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</si>
  <si>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</si>
  <si>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</si>
  <si>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</si>
  <si>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</si>
  <si>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</si>
  <si>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</si>
  <si>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</si>
  <si>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</si>
  <si>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</si>
  <si>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</si>
  <si>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</si>
  <si>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</si>
  <si>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</si>
  <si>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</si>
  <si>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</si>
  <si>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</si>
  <si>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</si>
  <si>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</si>
  <si>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</si>
  <si>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</si>
  <si>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</si>
  <si>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</si>
  <si>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</si>
  <si>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</si>
  <si>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</si>
  <si>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</si>
  <si>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</si>
  <si>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</si>
  <si>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</si>
  <si>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</si>
  <si>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</si>
  <si>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</si>
  <si>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</si>
  <si>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</si>
  <si>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</si>
  <si>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</si>
  <si>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</si>
  <si>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</si>
  <si>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</si>
  <si>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</si>
  <si>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</si>
  <si>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</si>
  <si>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</si>
  <si>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</si>
  <si>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</si>
  <si>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</si>
  <si>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</si>
  <si>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</si>
  <si>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</si>
  <si>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</si>
  <si>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</si>
  <si>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</si>
  <si>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</si>
  <si>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</si>
  <si>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</si>
  <si>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</si>
  <si>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</si>
  <si>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</si>
  <si>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</si>
  <si>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</si>
  <si>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</si>
  <si>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</si>
  <si>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</si>
  <si>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</si>
  <si>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</si>
  <si>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</si>
  <si>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</si>
  <si>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</si>
  <si>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</si>
  <si>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</si>
  <si>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</si>
  <si>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</si>
  <si>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</si>
  <si>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</si>
  <si>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</si>
  <si>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</si>
  <si>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</si>
  <si>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</si>
  <si>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</si>
  <si>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</si>
  <si>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</si>
  <si>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</si>
  <si>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</si>
  <si>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</si>
  <si>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</si>
  <si>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</si>
  <si>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</si>
  <si>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</si>
  <si>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</si>
  <si>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</si>
  <si>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</si>
  <si>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</si>
  <si>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</si>
  <si>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</si>
  <si>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</si>
  <si>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</si>
  <si>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</si>
  <si>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</si>
  <si>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</si>
  <si>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</si>
  <si>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</si>
  <si>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</si>
  <si>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</si>
  <si>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</si>
  <si>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</si>
  <si>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</si>
  <si>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</si>
  <si>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</si>
  <si>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</si>
  <si>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</si>
  <si>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</si>
  <si>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</si>
  <si>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</si>
  <si>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</si>
  <si>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</si>
  <si>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</si>
  <si>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</si>
  <si>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</si>
  <si>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</si>
  <si>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</si>
  <si>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</si>
  <si>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</si>
  <si>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</si>
  <si>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</si>
  <si>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</si>
  <si>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</si>
  <si>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</si>
  <si>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</si>
  <si>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</si>
  <si>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</si>
  <si>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</si>
  <si>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</si>
  <si>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</si>
  <si>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</si>
  <si>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</si>
  <si>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</si>
  <si>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</si>
  <si>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</si>
  <si>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</si>
  <si>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</si>
  <si>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</si>
  <si>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</si>
  <si>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</si>
  <si>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</si>
  <si>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</si>
  <si>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</si>
  <si>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</si>
  <si>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</si>
  <si>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</si>
  <si>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</si>
  <si>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</si>
  <si>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</si>
  <si>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</si>
  <si>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</si>
  <si>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</si>
  <si>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</si>
  <si>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</si>
  <si>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</si>
  <si>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</si>
  <si>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</si>
  <si>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</si>
  <si>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</si>
  <si>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</si>
  <si>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</si>
  <si>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</si>
  <si>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</si>
  <si>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</si>
  <si>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</si>
  <si>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</si>
  <si>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</si>
  <si>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</si>
  <si>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</si>
  <si>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</si>
  <si>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</si>
  <si>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</si>
  <si>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</si>
  <si>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</si>
  <si>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</si>
  <si>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</si>
  <si>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</si>
  <si>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</si>
  <si>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</si>
  <si>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</si>
  <si>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</si>
  <si>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</si>
  <si>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</si>
  <si>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</si>
  <si>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</si>
  <si>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</si>
  <si>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</si>
  <si>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</si>
  <si>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</si>
  <si>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</si>
  <si>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</si>
  <si>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</si>
  <si>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</si>
  <si>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</si>
  <si>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</si>
  <si>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</si>
  <si>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</si>
  <si>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</si>
  <si>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</si>
  <si>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</si>
  <si>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</si>
  <si>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</si>
  <si>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</si>
  <si>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</si>
  <si>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</si>
  <si>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</si>
  <si>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</si>
  <si>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</si>
  <si>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</si>
  <si>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</si>
  <si>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</si>
  <si>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</si>
  <si>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</si>
  <si>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</si>
  <si>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</si>
  <si>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</si>
  <si>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</si>
  <si>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</si>
  <si>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</si>
  <si>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</si>
  <si>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</si>
  <si>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</si>
  <si>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</si>
  <si>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</si>
  <si>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</si>
  <si>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</si>
  <si>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</si>
  <si>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</si>
  <si>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</si>
  <si>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</si>
  <si>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</si>
  <si>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</si>
  <si>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</si>
  <si>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</si>
  <si>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</si>
  <si>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</si>
  <si>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</si>
  <si>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</si>
  <si>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</si>
  <si>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</si>
  <si>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</si>
  <si>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</si>
  <si>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</si>
  <si>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</si>
  <si>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</si>
  <si>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</si>
  <si>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</si>
  <si>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</si>
  <si>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</si>
  <si>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</si>
  <si>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</si>
  <si>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</si>
  <si>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</si>
  <si>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</si>
  <si>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</si>
  <si>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</si>
  <si>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</si>
  <si>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</si>
  <si>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</si>
  <si>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</si>
  <si>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</si>
  <si>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</si>
  <si>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</si>
  <si>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</si>
  <si>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</si>
  <si>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</si>
  <si>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</si>
  <si>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</si>
  <si>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</si>
  <si>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</si>
  <si>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</si>
  <si>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</si>
  <si>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</si>
  <si>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</si>
  <si>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</si>
  <si>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</si>
  <si>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</si>
  <si>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</si>
  <si>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</si>
  <si>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</si>
  <si>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</si>
  <si>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</si>
  <si>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</si>
  <si>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</si>
  <si>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</si>
  <si>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</si>
  <si>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</si>
  <si>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</si>
  <si>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</si>
  <si>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</si>
  <si>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</si>
  <si>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</si>
  <si>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</si>
  <si>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</si>
  <si>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</si>
  <si>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</si>
  <si>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</si>
  <si>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</si>
  <si>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</si>
  <si>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</si>
  <si>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</si>
  <si>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</si>
  <si>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</si>
  <si>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</si>
  <si>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</si>
  <si>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</si>
  <si>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</si>
  <si>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</si>
  <si>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</si>
  <si>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</si>
  <si>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</si>
  <si>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</si>
  <si>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</si>
  <si>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</si>
  <si>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</si>
  <si>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</si>
  <si>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</si>
  <si>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</si>
  <si>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</si>
  <si>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</si>
  <si>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</si>
  <si>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</si>
  <si>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</si>
  <si>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</si>
  <si>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</si>
  <si>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</si>
  <si>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</si>
  <si>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</si>
  <si>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</si>
  <si>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</si>
  <si>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</si>
  <si>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</si>
  <si>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</si>
  <si>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</si>
  <si>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</si>
  <si>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</si>
  <si>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</si>
  <si>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</si>
  <si>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</si>
  <si>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</si>
  <si>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</si>
  <si>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</si>
  <si>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</si>
  <si>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</si>
  <si>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</si>
  <si>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</si>
  <si>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</si>
  <si>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</si>
  <si>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</si>
  <si>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</si>
  <si>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</si>
  <si>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</si>
  <si>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</si>
  <si>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</si>
  <si>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</si>
  <si>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</si>
  <si>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</si>
  <si>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</si>
  <si>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</si>
  <si>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</si>
  <si>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</si>
  <si>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</si>
  <si>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</si>
  <si>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</si>
  <si>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</si>
  <si>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</si>
  <si>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</si>
  <si>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</si>
  <si>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</si>
  <si>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</si>
  <si>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</si>
  <si>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</si>
  <si>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</si>
  <si>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</si>
  <si>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</si>
  <si>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</si>
  <si>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</si>
  <si>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</si>
  <si>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</si>
  <si>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</si>
  <si>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</si>
  <si>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</si>
  <si>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</si>
  <si>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</si>
  <si>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</si>
  <si>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</si>
  <si>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</si>
  <si>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</si>
  <si>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</si>
  <si>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</si>
  <si>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</si>
  <si>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</si>
  <si>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</si>
  <si>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</si>
  <si>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</si>
  <si>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</si>
  <si>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</si>
  <si>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</si>
  <si>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</si>
  <si>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</si>
  <si>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</si>
  <si>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</si>
  <si>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</si>
  <si>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</si>
  <si>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</si>
  <si>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</si>
  <si>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</si>
  <si>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</si>
  <si>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</si>
  <si>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</si>
  <si>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</si>
  <si>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</si>
  <si>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</si>
  <si>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</si>
  <si>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</si>
  <si>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</si>
  <si>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</si>
  <si>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</si>
  <si>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</si>
  <si>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</si>
  <si>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</si>
  <si>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</si>
  <si>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</si>
  <si>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</si>
  <si>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</si>
  <si>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</si>
  <si>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</si>
  <si>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</si>
  <si>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</si>
  <si>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</si>
  <si>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</si>
  <si>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</si>
  <si>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</si>
  <si>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</si>
  <si>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</si>
  <si>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</si>
  <si>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</si>
  <si>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</si>
  <si>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</si>
  <si>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</si>
  <si>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</si>
  <si>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</si>
  <si>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</si>
  <si>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</si>
  <si>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</si>
  <si>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</si>
  <si>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</si>
  <si>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</si>
  <si>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</si>
  <si>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</si>
  <si>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</si>
  <si>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</si>
  <si>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</si>
  <si>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</si>
  <si>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</si>
  <si>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</si>
  <si>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</si>
  <si>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</si>
  <si>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</si>
  <si>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</si>
  <si>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</si>
  <si>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</si>
  <si>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</si>
  <si>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</si>
  <si>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</si>
  <si>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</si>
  <si>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</si>
  <si>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</si>
  <si>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</si>
  <si>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</si>
  <si>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</si>
  <si>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</si>
  <si>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</si>
  <si>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</si>
  <si>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</si>
  <si>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</si>
  <si>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</si>
  <si>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</si>
  <si>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</si>
  <si>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</si>
  <si>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</si>
  <si>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</si>
  <si>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</si>
  <si>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</si>
  <si>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</si>
  <si>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</si>
  <si>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</si>
  <si>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</si>
  <si>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</si>
  <si>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</si>
  <si>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</si>
  <si>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</si>
  <si>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</si>
  <si>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</si>
  <si>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</si>
  <si>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</si>
  <si>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</si>
  <si>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</si>
  <si>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</si>
  <si>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</si>
  <si>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</si>
  <si>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</si>
  <si>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</si>
  <si>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</si>
  <si>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</si>
  <si>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</si>
  <si>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</si>
  <si>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</si>
  <si>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</si>
  <si>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</si>
  <si>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</si>
  <si>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</si>
  <si>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</si>
  <si>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</si>
  <si>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</si>
  <si>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</si>
  <si>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</si>
  <si>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</si>
  <si>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</si>
  <si>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</si>
  <si>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</si>
  <si>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</si>
  <si>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</si>
  <si>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</si>
  <si>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</si>
  <si>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</si>
  <si>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</si>
  <si>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</si>
  <si>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</si>
  <si>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</si>
  <si>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</si>
  <si>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</si>
  <si>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</si>
  <si>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</si>
  <si>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</si>
  <si>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</si>
  <si>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</si>
  <si>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</si>
  <si>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</si>
  <si>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</si>
  <si>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</si>
  <si>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</si>
  <si>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</si>
  <si>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</si>
  <si>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</si>
  <si>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</si>
  <si>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</si>
  <si>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</si>
  <si>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</si>
  <si>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</si>
  <si>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</si>
  <si>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</si>
  <si>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</si>
  <si>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</si>
  <si>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</si>
  <si>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</si>
  <si>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</si>
  <si>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</si>
  <si>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</si>
  <si>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</si>
  <si>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</si>
  <si>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</si>
  <si>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</si>
  <si>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</si>
  <si>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</si>
  <si>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</si>
  <si>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</si>
  <si>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</si>
  <si>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</si>
  <si>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</si>
  <si>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</si>
  <si>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</si>
  <si>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</si>
  <si>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</si>
  <si>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</si>
  <si>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</si>
  <si>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</si>
  <si>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</si>
  <si>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</si>
  <si>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</si>
  <si>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</si>
  <si>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</si>
  <si>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</si>
  <si>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</si>
  <si>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</si>
  <si>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</si>
  <si>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</si>
  <si>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</si>
  <si>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</si>
  <si>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</si>
  <si>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</si>
  <si>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</si>
  <si>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</si>
  <si>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</si>
  <si>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</si>
  <si>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</si>
  <si>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</si>
  <si>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</si>
  <si>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</si>
  <si>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</si>
  <si>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</si>
  <si>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</si>
  <si>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</si>
  <si>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</si>
  <si>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</si>
  <si>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</si>
  <si>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</si>
  <si>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</si>
  <si>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</si>
  <si>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</si>
  <si>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</si>
  <si>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</si>
  <si>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</si>
  <si>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</si>
  <si>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</si>
  <si>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</si>
  <si>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</si>
  <si>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</si>
  <si>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</si>
  <si>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</si>
  <si>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</si>
  <si>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</si>
  <si>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</si>
  <si>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</si>
  <si>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</si>
  <si>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</si>
  <si>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</si>
  <si>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</si>
  <si>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</si>
  <si>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</si>
  <si>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</si>
  <si>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</si>
  <si>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</si>
  <si>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</si>
  <si>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</si>
  <si>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</si>
  <si>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</si>
  <si>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</si>
  <si>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</si>
  <si>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</si>
  <si>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</si>
  <si>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</si>
  <si>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</si>
  <si>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</si>
  <si>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</si>
  <si>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</si>
  <si>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</si>
  <si>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</si>
  <si>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</si>
  <si>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</si>
  <si>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</si>
  <si>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</si>
  <si>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</si>
  <si>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</si>
  <si>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</si>
  <si>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</si>
  <si>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</si>
  <si>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</si>
  <si>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</si>
  <si>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</si>
  <si>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</si>
  <si>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</si>
  <si>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</si>
  <si>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</si>
  <si>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</si>
  <si>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</si>
  <si>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</si>
  <si>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</si>
  <si>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</si>
  <si>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</si>
  <si>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</si>
  <si>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</si>
  <si>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</si>
  <si>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</si>
  <si>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</si>
  <si>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</si>
  <si>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</si>
  <si>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</si>
  <si>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</si>
  <si>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</si>
  <si>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</si>
  <si>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</si>
  <si>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</si>
  <si>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</si>
  <si>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</si>
  <si>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</si>
  <si>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</si>
  <si>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</si>
  <si>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</si>
  <si>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</si>
  <si>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</si>
  <si>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</si>
  <si>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</si>
  <si>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</si>
  <si>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</si>
  <si>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</si>
  <si>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</si>
  <si>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</si>
  <si>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</si>
  <si>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</si>
  <si>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</si>
  <si>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</si>
  <si>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</si>
  <si>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</si>
  <si>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</si>
  <si>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</si>
  <si>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</si>
  <si>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</si>
  <si>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</si>
  <si>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</si>
  <si>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</si>
  <si>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</si>
  <si>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</si>
  <si>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</si>
  <si>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</si>
  <si>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</si>
  <si>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</si>
  <si>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</si>
  <si>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</si>
  <si>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</si>
  <si>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</si>
  <si>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</si>
  <si>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</si>
  <si>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</si>
  <si>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</si>
  <si>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</si>
  <si>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</si>
  <si>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</si>
  <si>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</si>
  <si>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</si>
  <si>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</si>
  <si>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</si>
  <si>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</si>
  <si>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</si>
  <si>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</si>
  <si>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</si>
  <si>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</si>
  <si>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</si>
  <si>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</si>
  <si>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</si>
  <si>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</si>
  <si>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</si>
  <si>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</si>
  <si>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</si>
  <si>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</si>
  <si>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</si>
  <si>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</si>
  <si>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</si>
  <si>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</si>
  <si>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</si>
  <si>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</si>
  <si>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</si>
  <si>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</si>
  <si>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</si>
  <si>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</si>
  <si>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</si>
  <si>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</si>
  <si>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</si>
  <si>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</si>
  <si>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</si>
  <si>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</si>
  <si>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</si>
  <si>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</si>
  <si>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</si>
  <si>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</si>
  <si>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</si>
  <si>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</si>
  <si>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</si>
  <si>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</si>
  <si>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</si>
  <si>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</si>
  <si>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</si>
  <si>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</si>
  <si>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</si>
  <si>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</si>
  <si>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</si>
  <si>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</si>
  <si>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</si>
  <si>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</si>
  <si>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</si>
  <si>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</si>
  <si>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</si>
  <si>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</si>
  <si>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</si>
  <si>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</si>
  <si>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</si>
  <si>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</si>
  <si>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</si>
  <si>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</si>
  <si>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</si>
  <si>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</si>
  <si>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</si>
  <si>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</si>
  <si>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</si>
  <si>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</si>
  <si>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</si>
  <si>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</si>
  <si>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</si>
  <si>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</si>
  <si>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</si>
  <si>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</si>
  <si>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</si>
  <si>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</si>
  <si>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</si>
  <si>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</si>
  <si>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</si>
  <si>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</si>
  <si>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</si>
  <si>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</si>
  <si>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</si>
  <si>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</si>
  <si>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</si>
  <si>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</si>
  <si>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</si>
  <si>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</si>
  <si>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</si>
  <si>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</si>
  <si>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</si>
  <si>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</si>
  <si>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</si>
  <si>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</si>
  <si>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</si>
  <si>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</si>
  <si>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</si>
  <si>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</si>
  <si>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</si>
  <si>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</si>
  <si>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</si>
  <si>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</si>
  <si>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</si>
  <si>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</si>
  <si>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</si>
  <si>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</si>
  <si>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</si>
  <si>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</si>
  <si>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</si>
  <si>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</si>
  <si>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</si>
  <si>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</si>
  <si>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</si>
  <si>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</si>
  <si>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</si>
  <si>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</si>
  <si>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</si>
  <si>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</si>
  <si>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</si>
  <si>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</si>
  <si>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</si>
  <si>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</si>
  <si>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</si>
  <si>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</si>
  <si>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</si>
  <si>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</si>
  <si>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</si>
  <si>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</si>
  <si>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</si>
  <si>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</si>
  <si>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</si>
  <si>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</si>
  <si>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</si>
  <si>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</si>
  <si>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</si>
  <si>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</si>
  <si>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</si>
  <si>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</si>
  <si>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</si>
  <si>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</si>
  <si>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</si>
  <si>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</si>
  <si>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</si>
  <si>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</si>
  <si>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</si>
  <si>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</si>
  <si>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</si>
  <si>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</si>
  <si>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</si>
  <si>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</si>
  <si>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</si>
  <si>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</si>
  <si>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</si>
  <si>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</si>
  <si>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</si>
  <si>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</si>
  <si>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</si>
  <si>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</si>
  <si>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</si>
  <si>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</si>
  <si>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</si>
  <si>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</si>
  <si>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</si>
  <si>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</si>
  <si>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</si>
  <si>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</si>
  <si>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</si>
  <si>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</si>
  <si>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</si>
  <si>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</si>
  <si>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</si>
  <si>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</si>
  <si>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</si>
  <si>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</si>
  <si>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</si>
  <si>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</si>
  <si>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</si>
  <si>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</si>
  <si>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</si>
  <si>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</si>
  <si>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</si>
  <si>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</si>
  <si>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</si>
  <si>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</si>
  <si>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</si>
  <si>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</si>
  <si>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</si>
  <si>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</si>
  <si>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</si>
  <si>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</si>
  <si>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</si>
  <si>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</si>
  <si>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</si>
  <si>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</si>
  <si>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</si>
  <si>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</si>
  <si>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</si>
  <si>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</si>
  <si>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</si>
  <si>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</si>
  <si>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</si>
  <si>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</si>
  <si>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</si>
  <si>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</si>
  <si>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</si>
  <si>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</si>
  <si>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</si>
  <si>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</si>
  <si>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</si>
  <si>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</si>
  <si>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</si>
  <si>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</si>
  <si>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</si>
  <si>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</si>
  <si>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</si>
  <si>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</si>
  <si>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</si>
  <si>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</si>
  <si>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</si>
  <si>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</si>
  <si>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</si>
  <si>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</si>
  <si>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</si>
  <si>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</si>
  <si>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</si>
  <si>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</si>
  <si>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</si>
  <si>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</si>
  <si>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</si>
  <si>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</si>
  <si>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</si>
  <si>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</si>
  <si>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</si>
  <si>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</si>
  <si>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</si>
  <si>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</si>
  <si>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</si>
  <si>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</si>
  <si>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</si>
  <si>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</si>
  <si>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</si>
  <si>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</si>
  <si>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</si>
  <si>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</si>
  <si>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</si>
  <si>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</si>
  <si>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</si>
  <si>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</si>
  <si>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</si>
  <si>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</si>
  <si>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</si>
  <si>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</si>
  <si>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</si>
  <si>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</si>
  <si>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</si>
  <si>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</si>
  <si>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</si>
  <si>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</si>
  <si>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</si>
  <si>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</si>
  <si>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</si>
  <si>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</si>
  <si>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</si>
  <si>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</si>
  <si>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</si>
  <si>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</si>
  <si>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</si>
  <si>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</si>
  <si>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</si>
  <si>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</si>
  <si>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</si>
  <si>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</si>
  <si>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</si>
  <si>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</si>
  <si>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</si>
  <si>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</si>
  <si>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</si>
  <si>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</si>
  <si>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</si>
  <si>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</si>
  <si>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</si>
  <si>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</si>
  <si>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</si>
  <si>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</si>
  <si>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</si>
  <si>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</si>
  <si>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</si>
  <si>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</si>
  <si>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</si>
  <si>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</si>
  <si>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</si>
  <si>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</si>
  <si>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</si>
  <si>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</si>
  <si>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</si>
  <si>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</si>
  <si>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</si>
  <si>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</si>
  <si>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</si>
  <si>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</si>
  <si>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</si>
  <si>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</si>
  <si>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</si>
  <si>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</si>
  <si>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</si>
  <si>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</si>
  <si>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</si>
  <si>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</si>
  <si>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</si>
  <si>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</si>
  <si>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</si>
  <si>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</si>
  <si>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</si>
  <si>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</si>
  <si>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</si>
  <si>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</si>
  <si>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</si>
  <si>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</si>
  <si>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</si>
  <si>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</si>
  <si>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</si>
  <si>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</si>
  <si>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</si>
  <si>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</si>
  <si>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</si>
  <si>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</si>
  <si>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</si>
  <si>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</si>
  <si>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</si>
  <si>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</si>
  <si>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</si>
  <si>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</si>
  <si>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</si>
  <si>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</si>
  <si>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</si>
  <si>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</si>
  <si>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</si>
  <si>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</si>
  <si>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</si>
  <si>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</si>
  <si>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</si>
  <si>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</si>
  <si>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</si>
  <si>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</si>
  <si>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</si>
  <si>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</si>
  <si>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</si>
  <si>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</si>
  <si>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</si>
  <si>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</si>
  <si>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</si>
  <si>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</si>
  <si>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</si>
  <si>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</si>
  <si>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</si>
  <si>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</si>
  <si>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</si>
  <si>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</si>
  <si>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</si>
  <si>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</si>
  <si>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</si>
  <si>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</si>
  <si>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</si>
  <si>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</si>
  <si>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</si>
  <si>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</si>
  <si>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</si>
  <si>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</si>
  <si>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</si>
  <si>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</si>
  <si>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</si>
  <si>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</si>
  <si>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</si>
  <si>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</si>
  <si>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</si>
  <si>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</si>
  <si>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</si>
  <si>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</si>
  <si>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</si>
  <si>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</si>
  <si>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</si>
  <si>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</si>
  <si>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</si>
  <si>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</si>
  <si>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</si>
  <si>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</si>
  <si>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</si>
  <si>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</si>
  <si>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</si>
  <si>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</si>
  <si>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</si>
  <si>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</si>
  <si>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</si>
  <si>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</si>
  <si>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</si>
  <si>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</si>
  <si>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</si>
  <si>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</si>
  <si>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</si>
  <si>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</si>
  <si>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</si>
  <si>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</si>
  <si>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</si>
  <si>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</si>
  <si>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</si>
  <si>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</si>
  <si>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</si>
  <si>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</si>
  <si>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</si>
  <si>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</si>
  <si>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</si>
  <si>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</si>
  <si>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</si>
  <si>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</si>
  <si>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</si>
  <si>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</si>
  <si>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</si>
  <si>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</si>
  <si>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</si>
  <si>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</si>
  <si>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</si>
  <si>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</si>
  <si>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</si>
  <si>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</si>
  <si>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</si>
  <si>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</si>
  <si>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</si>
  <si>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</si>
  <si>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</si>
  <si>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</si>
  <si>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</si>
  <si>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</si>
  <si>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</si>
  <si>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</si>
  <si>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</si>
  <si>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</si>
  <si>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</si>
  <si>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</si>
  <si>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</si>
  <si>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</si>
  <si>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</si>
  <si>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</si>
  <si>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</si>
  <si>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</si>
  <si>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</si>
  <si>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</si>
  <si>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</si>
  <si>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</si>
  <si>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</si>
  <si>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</si>
  <si>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</si>
  <si>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</si>
  <si>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</si>
  <si>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</si>
  <si>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</si>
  <si>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</si>
  <si>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</si>
  <si>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</si>
  <si>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</si>
  <si>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</si>
  <si>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</si>
  <si>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</si>
  <si>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</si>
  <si>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</si>
  <si>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</si>
  <si>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</si>
  <si>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</si>
  <si>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</si>
  <si>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</si>
  <si>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</si>
  <si>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</si>
  <si>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</si>
  <si>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</si>
  <si>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</si>
  <si>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</si>
  <si>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</si>
  <si>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</si>
  <si>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</si>
  <si>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</si>
  <si>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</si>
  <si>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</si>
  <si>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</si>
  <si>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</si>
  <si>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</si>
  <si>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</si>
  <si>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</si>
  <si>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</si>
  <si>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</si>
  <si>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</si>
  <si>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</si>
  <si>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</si>
  <si>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</si>
  <si>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</si>
  <si>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</si>
  <si>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</si>
  <si>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</si>
  <si>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</si>
  <si>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</si>
  <si>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</si>
  <si>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</si>
  <si>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</si>
  <si>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</si>
  <si>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</si>
  <si>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</si>
  <si>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</si>
  <si>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</si>
  <si>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</si>
  <si>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</si>
  <si>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</si>
  <si>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</si>
  <si>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</si>
  <si>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</si>
  <si>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</si>
  <si>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</si>
  <si>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</si>
  <si>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</si>
  <si>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</si>
  <si>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</si>
  <si>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</si>
  <si>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</si>
  <si>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</si>
  <si>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</si>
  <si>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</si>
  <si>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</si>
  <si>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</si>
  <si>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</si>
  <si>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</si>
  <si>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</si>
  <si>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</si>
  <si>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</si>
  <si>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</si>
  <si>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</si>
  <si>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</si>
  <si>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</si>
  <si>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</si>
  <si>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</si>
  <si>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</si>
  <si>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</si>
  <si>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</si>
  <si>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</si>
  <si>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</si>
  <si>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</si>
  <si>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</si>
  <si>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</si>
  <si>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</si>
  <si>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</si>
  <si>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</si>
  <si>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</si>
  <si>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</si>
  <si>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</si>
  <si>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</si>
  <si>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</si>
  <si>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</si>
  <si>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</si>
  <si>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</si>
  <si>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</si>
  <si>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</si>
  <si>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</si>
  <si>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</si>
  <si>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</si>
  <si>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</si>
  <si>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</si>
  <si>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</si>
  <si>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</si>
  <si>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</si>
  <si>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</si>
  <si>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</si>
  <si>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</si>
  <si>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</si>
  <si>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</si>
  <si>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</si>
  <si>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</si>
  <si>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</si>
  <si>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</si>
  <si>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</si>
  <si>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</si>
  <si>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</si>
  <si>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</si>
  <si>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</si>
  <si>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</si>
  <si>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</si>
  <si>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</si>
  <si>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</si>
  <si>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</si>
  <si>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</si>
  <si>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</si>
  <si>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</si>
  <si>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</si>
  <si>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</si>
  <si>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</si>
  <si>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</si>
  <si>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</si>
  <si>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</si>
  <si>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</si>
  <si>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</si>
  <si>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</si>
  <si>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</si>
  <si>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</si>
  <si>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</si>
  <si>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</si>
  <si>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</si>
  <si>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</si>
  <si>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</si>
  <si>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</si>
  <si>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</si>
  <si>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</si>
  <si>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</si>
  <si>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</si>
  <si>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</si>
  <si>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</si>
  <si>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</si>
  <si>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</si>
  <si>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</si>
  <si>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</si>
  <si>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</si>
  <si>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</si>
  <si>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</si>
  <si>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</si>
  <si>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</si>
  <si>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</si>
  <si>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</si>
  <si>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</si>
  <si>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</si>
  <si>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</si>
  <si>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</si>
  <si>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</si>
  <si>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</si>
  <si>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</si>
  <si>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</si>
  <si>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</si>
  <si>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</si>
  <si>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</si>
  <si>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</si>
  <si>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</si>
  <si>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</si>
  <si>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</si>
  <si>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</si>
  <si>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</si>
  <si>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</si>
  <si>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</si>
  <si>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</si>
  <si>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</si>
  <si>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</si>
  <si>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</si>
  <si>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</si>
  <si>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</si>
  <si>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</si>
  <si>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</si>
  <si>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</si>
  <si>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</si>
  <si>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</si>
  <si>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</si>
  <si>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</si>
  <si>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</si>
  <si>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</si>
  <si>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</si>
  <si>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</si>
  <si>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</si>
  <si>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</si>
  <si>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</si>
  <si>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</si>
  <si>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</si>
  <si>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</si>
  <si>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</si>
  <si>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</si>
  <si>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</si>
  <si>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</si>
  <si>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</si>
  <si>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</si>
  <si>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</si>
  <si>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</si>
  <si>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</si>
  <si>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</si>
  <si>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</si>
  <si>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</si>
  <si>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</si>
  <si>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</si>
  <si>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</si>
  <si>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</si>
  <si>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</si>
  <si>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</si>
  <si>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</si>
  <si>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</si>
  <si>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</si>
  <si>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</si>
  <si>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</si>
  <si>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</si>
  <si>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</si>
  <si>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</si>
  <si>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</si>
  <si>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</si>
  <si>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</si>
  <si>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</si>
  <si>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</si>
  <si>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</si>
  <si>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</si>
  <si>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</si>
  <si>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</si>
  <si>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</si>
  <si>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</si>
  <si>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</si>
  <si>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</si>
  <si>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</si>
  <si>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</si>
  <si>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</si>
  <si>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</si>
  <si>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</si>
  <si>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</si>
  <si>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</si>
  <si>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</si>
  <si>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</si>
  <si>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</si>
  <si>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</si>
  <si>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</si>
  <si>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</si>
  <si>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</si>
  <si>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</si>
  <si>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</si>
  <si>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</si>
  <si>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</si>
  <si>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</si>
  <si>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</si>
  <si>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</si>
  <si>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</si>
  <si>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</si>
  <si>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</si>
  <si>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</si>
  <si>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</si>
  <si>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</si>
  <si>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</si>
  <si>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</si>
  <si>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</si>
  <si>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</si>
  <si>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</si>
  <si>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</si>
  <si>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</si>
  <si>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</si>
  <si>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</si>
  <si>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</si>
  <si>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</si>
  <si>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</si>
  <si>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</si>
  <si>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</si>
  <si>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</si>
  <si>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</si>
  <si>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</si>
  <si>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</si>
  <si>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</si>
  <si>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</si>
  <si>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</si>
  <si>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</si>
  <si>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</si>
  <si>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</si>
  <si>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</si>
  <si>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</si>
  <si>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</si>
  <si>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</si>
  <si>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</si>
  <si>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</si>
  <si>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</si>
  <si>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</si>
  <si>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</si>
  <si>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</si>
  <si>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</si>
  <si>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</si>
  <si>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</si>
  <si>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</si>
  <si>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</si>
  <si>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</si>
  <si>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</si>
  <si>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</si>
  <si>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</si>
  <si>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</si>
  <si>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</si>
  <si>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</si>
  <si>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</si>
  <si>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</si>
  <si>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</si>
  <si>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</si>
  <si>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</si>
  <si>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</si>
  <si>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</si>
  <si>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</si>
  <si>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</si>
  <si>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</si>
  <si>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</si>
  <si>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</si>
  <si>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</si>
  <si>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</si>
  <si>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</si>
  <si>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</si>
  <si>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</si>
  <si>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</si>
  <si>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</si>
  <si>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</si>
  <si>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</si>
  <si>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</si>
  <si>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</si>
  <si>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</si>
  <si>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</si>
  <si>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</si>
  <si>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</si>
  <si>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</si>
  <si>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</si>
  <si>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</si>
  <si>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</si>
  <si>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</si>
  <si>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</si>
  <si>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</si>
  <si>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</si>
  <si>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</si>
  <si>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</si>
  <si>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</si>
  <si>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</si>
  <si>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</si>
  <si>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</si>
  <si>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</si>
  <si>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</si>
  <si>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</si>
  <si>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</si>
  <si>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</si>
  <si>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</si>
  <si>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</si>
  <si>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</si>
  <si>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</si>
  <si>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</si>
  <si>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</si>
  <si>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</si>
  <si>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</si>
  <si>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</si>
  <si>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</si>
  <si>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</si>
  <si>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</si>
  <si>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</si>
  <si>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</si>
  <si>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</si>
  <si>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</si>
  <si>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</si>
  <si>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</si>
  <si>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</si>
  <si>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</si>
  <si>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</si>
  <si>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</si>
  <si>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</si>
  <si>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</si>
  <si>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</si>
  <si>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</si>
  <si>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</si>
  <si>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</si>
  <si>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</si>
  <si>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</si>
  <si>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</si>
  <si>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</si>
  <si>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</si>
  <si>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</si>
  <si>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</si>
  <si>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</si>
  <si>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</si>
  <si>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</si>
  <si>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</si>
  <si>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</si>
  <si>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</si>
  <si>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</si>
  <si>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</si>
  <si>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</si>
  <si>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</si>
  <si>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</si>
  <si>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</si>
  <si>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</si>
  <si>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</si>
  <si>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</si>
  <si>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</si>
  <si>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</si>
  <si>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</si>
  <si>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</si>
  <si>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</si>
  <si>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</si>
  <si>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</si>
  <si>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</si>
  <si>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</si>
  <si>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</si>
  <si>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</si>
  <si>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</si>
  <si>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</si>
  <si>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</si>
  <si>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</si>
  <si>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</si>
  <si>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</si>
  <si>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</si>
  <si>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</si>
  <si>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</si>
  <si>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</si>
  <si>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</si>
  <si>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</si>
  <si>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</si>
  <si>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</si>
  <si>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</si>
  <si>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</si>
  <si>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</si>
  <si>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</si>
  <si>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</si>
  <si>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</si>
  <si>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</si>
  <si>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</si>
  <si>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</si>
  <si>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</si>
  <si>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</si>
  <si>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</si>
  <si>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</si>
  <si>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</si>
  <si>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</si>
  <si>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</si>
  <si>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</si>
  <si>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</si>
  <si>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</si>
  <si>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</si>
  <si>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</si>
  <si>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</si>
  <si>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</si>
  <si>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</si>
  <si>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</si>
  <si>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</si>
  <si>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</si>
  <si>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</si>
  <si>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</si>
  <si>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</si>
  <si>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</si>
  <si>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</si>
  <si>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</si>
  <si>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</si>
  <si>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</si>
  <si>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</si>
  <si>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</si>
  <si>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</si>
  <si>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</si>
  <si>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</si>
  <si>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</si>
  <si>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</si>
  <si>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</si>
  <si>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</si>
  <si>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</si>
  <si>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</si>
  <si>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</si>
  <si>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</si>
  <si>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</si>
  <si>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</si>
  <si>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</si>
  <si>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</si>
  <si>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</si>
  <si>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</si>
  <si>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</si>
  <si>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</si>
  <si>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</si>
  <si>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</si>
  <si>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</si>
  <si>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</si>
  <si>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</si>
  <si>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</si>
  <si>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</si>
  <si>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</si>
  <si>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</si>
  <si>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</si>
  <si>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</si>
  <si>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</si>
  <si>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</si>
  <si>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</si>
  <si>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</si>
  <si>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</si>
  <si>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</si>
  <si>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</si>
  <si>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</si>
  <si>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</si>
  <si>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</si>
  <si>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</si>
  <si>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</si>
  <si>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</si>
  <si>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</si>
  <si>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</si>
  <si>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</si>
  <si>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</si>
  <si>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</si>
  <si>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</si>
  <si>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</si>
  <si>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</si>
  <si>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</si>
  <si>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</si>
  <si>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</si>
  <si>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</si>
  <si>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</si>
  <si>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</si>
  <si>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</si>
  <si>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</si>
  <si>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</si>
  <si>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</si>
  <si>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</si>
  <si>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</si>
  <si>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</si>
  <si>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</si>
  <si>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</si>
  <si>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</si>
  <si>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</si>
  <si>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</si>
  <si>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</si>
  <si>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</si>
  <si>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</si>
  <si>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</si>
  <si>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</si>
  <si>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</si>
  <si>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</si>
  <si>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</si>
  <si>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</si>
  <si>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</si>
  <si>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</si>
  <si>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</si>
  <si>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</si>
  <si>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</si>
  <si>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</si>
  <si>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</si>
  <si>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</si>
  <si>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</si>
  <si>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</si>
  <si>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</si>
  <si>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</si>
  <si>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</si>
  <si>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</si>
  <si>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</si>
  <si>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</si>
  <si>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</si>
  <si>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</si>
  <si>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</si>
  <si>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</si>
  <si>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</si>
  <si>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</si>
  <si>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</si>
  <si>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</si>
  <si>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</si>
  <si>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</si>
  <si>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</si>
  <si>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</si>
  <si>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</si>
  <si>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</si>
  <si>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</si>
  <si>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</si>
  <si>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</si>
  <si>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</si>
  <si>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</si>
  <si>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</si>
  <si>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</si>
  <si>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</si>
  <si>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</si>
  <si>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</si>
  <si>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</si>
  <si>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</si>
  <si>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</si>
  <si>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</si>
  <si>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</si>
  <si>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</si>
  <si>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</si>
  <si>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</si>
  <si>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</si>
  <si>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</si>
  <si>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</si>
  <si>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</si>
  <si>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</si>
  <si>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</si>
  <si>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</si>
  <si>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</si>
  <si>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</si>
  <si>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</si>
  <si>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</si>
  <si>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</si>
  <si>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</si>
  <si>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</si>
  <si>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</si>
  <si>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</si>
  <si>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</si>
  <si>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</si>
  <si>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</si>
  <si>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</si>
  <si>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</si>
  <si>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</si>
  <si>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</si>
  <si>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</si>
  <si>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</si>
  <si>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</si>
  <si>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</si>
  <si>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</si>
  <si>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</si>
  <si>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</si>
  <si>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</si>
  <si>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</si>
  <si>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</si>
  <si>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</si>
  <si>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</si>
  <si>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</si>
  <si>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</si>
  <si>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</si>
  <si>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</si>
  <si>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</si>
  <si>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</si>
  <si>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</si>
  <si>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</si>
  <si>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</si>
  <si>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</si>
  <si>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</si>
  <si>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</si>
  <si>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</si>
  <si>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</si>
  <si>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</si>
  <si>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</si>
  <si>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</si>
  <si>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</si>
  <si>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</si>
  <si>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</si>
  <si>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</si>
  <si>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</si>
  <si>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</si>
  <si>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</si>
  <si>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</si>
  <si>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</si>
  <si>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</si>
  <si>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</si>
  <si>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</si>
  <si>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</si>
  <si>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</si>
  <si>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</si>
  <si>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</si>
  <si>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</si>
  <si>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</si>
  <si>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</si>
  <si>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</si>
  <si>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</si>
  <si>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</si>
  <si>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</si>
  <si>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</si>
  <si>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</si>
  <si>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</si>
  <si>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</si>
  <si>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</si>
  <si>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</si>
  <si>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</si>
  <si>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</si>
  <si>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</si>
  <si>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</si>
  <si>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</si>
  <si>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</si>
  <si>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</si>
  <si>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</si>
  <si>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</si>
  <si>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</si>
  <si>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</si>
  <si>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</si>
  <si>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</si>
  <si>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</si>
  <si>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</si>
  <si>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</si>
  <si>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</si>
  <si>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</si>
  <si>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</si>
  <si>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</si>
  <si>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</si>
  <si>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</si>
  <si>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</si>
  <si>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</si>
  <si>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</si>
  <si>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</si>
  <si>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</si>
  <si>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</si>
  <si>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</si>
  <si>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</si>
  <si>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</si>
  <si>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</si>
  <si>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</si>
  <si>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</si>
  <si>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</si>
  <si>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</si>
  <si>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</si>
  <si>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</si>
  <si>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</si>
  <si>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</si>
  <si>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</si>
  <si>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</si>
  <si>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</si>
  <si>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</si>
  <si>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</si>
  <si>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</si>
  <si>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</si>
  <si>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</si>
  <si>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</si>
  <si>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</si>
  <si>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</si>
  <si>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</si>
  <si>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</si>
  <si>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</si>
  <si>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</si>
  <si>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</si>
  <si>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</si>
  <si>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</si>
  <si>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</si>
  <si>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</si>
  <si>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</si>
  <si>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</si>
  <si>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</si>
  <si>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</si>
  <si>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</si>
  <si>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</si>
  <si>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</si>
  <si>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</si>
  <si>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</si>
  <si>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</si>
  <si>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</si>
  <si>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</si>
  <si>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</si>
  <si>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</si>
  <si>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</si>
  <si>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</si>
  <si>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</si>
  <si>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</si>
  <si>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</si>
  <si>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</si>
  <si>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</si>
  <si>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</si>
  <si>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</si>
  <si>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</si>
  <si>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</si>
  <si>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</si>
  <si>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</si>
  <si>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</si>
  <si>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</si>
  <si>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</si>
  <si>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</si>
  <si>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</si>
  <si>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</si>
  <si>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</si>
  <si>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</si>
  <si>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</si>
  <si>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</si>
  <si>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</si>
  <si>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</si>
  <si>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</si>
  <si>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</si>
  <si>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</si>
  <si>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</si>
  <si>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</si>
  <si>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</si>
  <si>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</si>
  <si>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</si>
  <si>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</si>
  <si>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</si>
  <si>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</si>
  <si>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</si>
  <si>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</si>
  <si>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</si>
  <si>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</si>
  <si>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</si>
  <si>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</si>
  <si>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</si>
  <si>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</si>
  <si>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</si>
  <si>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</si>
  <si>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</si>
  <si>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</si>
  <si>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</si>
  <si>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</si>
  <si>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</si>
  <si>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</si>
  <si>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</si>
  <si>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</si>
  <si>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</si>
  <si>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</si>
  <si>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</si>
  <si>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</si>
  <si>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</si>
  <si>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</si>
  <si>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</si>
  <si>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</si>
  <si>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</si>
  <si>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</si>
  <si>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</si>
  <si>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</si>
  <si>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</si>
  <si>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</si>
  <si>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</si>
  <si>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</si>
  <si>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</si>
  <si>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</si>
  <si>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</si>
  <si>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</si>
  <si>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</si>
  <si>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</si>
  <si>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</si>
  <si>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</si>
  <si>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</si>
  <si>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</si>
  <si>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</si>
  <si>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</si>
  <si>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</si>
  <si>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</si>
  <si>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</si>
  <si>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</si>
  <si>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</si>
  <si>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</si>
  <si>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</si>
  <si>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</si>
  <si>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</si>
  <si>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</si>
  <si>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</si>
  <si>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</si>
  <si>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</si>
  <si>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</si>
  <si>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</si>
  <si>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</si>
  <si>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</si>
  <si>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</si>
  <si>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</si>
  <si>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</si>
  <si>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</si>
  <si>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</si>
  <si>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</si>
  <si>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</si>
  <si>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</si>
  <si>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</si>
  <si>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</si>
  <si>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</si>
  <si>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</si>
  <si>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</si>
  <si>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</si>
  <si>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</si>
  <si>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</si>
  <si>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</si>
  <si>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</si>
  <si>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</si>
  <si>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</si>
  <si>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</si>
  <si>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</si>
  <si>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</si>
  <si>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</si>
  <si>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</si>
  <si>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</si>
  <si>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</si>
  <si>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</si>
  <si>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</si>
  <si>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</si>
  <si>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</si>
  <si>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</si>
  <si>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</si>
  <si>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</si>
  <si>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</si>
  <si>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</si>
  <si>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</si>
  <si>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</si>
  <si>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</si>
  <si>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</si>
  <si>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</si>
  <si>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</si>
  <si>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</si>
  <si>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</si>
  <si>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</si>
  <si>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</si>
  <si>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</si>
  <si>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</si>
  <si>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</si>
  <si>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</si>
  <si>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</si>
  <si>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</si>
  <si>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</si>
  <si>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</si>
  <si>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</si>
  <si>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</si>
  <si>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</si>
  <si>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</si>
  <si>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</si>
  <si>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</si>
  <si>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</si>
  <si>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</si>
  <si>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</si>
  <si>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</si>
  <si>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</si>
  <si>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</si>
  <si>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</si>
  <si>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</si>
  <si>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</si>
  <si>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</si>
  <si>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</si>
  <si>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</si>
  <si>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</si>
  <si>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</si>
  <si>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</si>
  <si>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</si>
  <si>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</si>
  <si>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</si>
  <si>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</si>
  <si>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</si>
  <si>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</si>
  <si>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</si>
  <si>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</si>
  <si>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</si>
  <si>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</si>
  <si>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</si>
  <si>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</si>
  <si>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</si>
  <si>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</si>
  <si>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</si>
  <si>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</si>
  <si>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</si>
  <si>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</si>
  <si>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</si>
  <si>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</si>
  <si>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</si>
  <si>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</si>
  <si>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</si>
  <si>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</si>
  <si>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</si>
  <si>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</si>
  <si>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</si>
  <si>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</si>
  <si>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</si>
  <si>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</si>
  <si>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</si>
  <si>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</si>
  <si>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</si>
  <si>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</si>
  <si>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</si>
  <si>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</si>
  <si>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</si>
  <si>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</si>
  <si>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</si>
  <si>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</si>
  <si>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</si>
  <si>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</si>
  <si>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</si>
  <si>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</si>
  <si>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</si>
  <si>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</si>
  <si>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</si>
  <si>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</si>
  <si>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</si>
  <si>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</si>
  <si>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</si>
  <si>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</si>
  <si>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</si>
  <si>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</si>
  <si>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</si>
  <si>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</si>
  <si>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</si>
  <si>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</si>
  <si>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</si>
  <si>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</si>
  <si>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</si>
  <si>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</si>
  <si>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</si>
  <si>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</si>
  <si>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</si>
  <si>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</si>
  <si>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</si>
  <si>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</si>
  <si>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</si>
  <si>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</si>
  <si>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</si>
  <si>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</si>
  <si>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</si>
  <si>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</si>
  <si>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</si>
  <si>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</si>
  <si>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</si>
  <si>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</si>
  <si>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</si>
  <si>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</si>
  <si>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</si>
  <si>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</si>
  <si>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</si>
  <si>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</si>
  <si>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</si>
  <si>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</si>
  <si>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</si>
  <si>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</si>
  <si>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</si>
  <si>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</si>
  <si>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</si>
  <si>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</si>
  <si>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</si>
  <si>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</si>
  <si>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</si>
  <si>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</si>
  <si>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</si>
  <si>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</si>
  <si>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</si>
  <si>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</si>
  <si>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</si>
  <si>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</si>
  <si>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</si>
  <si>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</si>
  <si>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</si>
  <si>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</si>
  <si>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</si>
  <si>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</si>
  <si>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</si>
  <si>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</si>
  <si>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</si>
  <si>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</si>
  <si>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</si>
  <si>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</si>
  <si>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</si>
  <si>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</si>
  <si>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</si>
  <si>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</si>
  <si>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</si>
  <si>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</si>
  <si>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</si>
  <si>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</si>
  <si>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</si>
  <si>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</si>
  <si>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</si>
  <si>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</si>
  <si>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</si>
  <si>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</si>
  <si>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</si>
  <si>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</si>
  <si>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</si>
  <si>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</si>
  <si>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</si>
  <si>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</si>
  <si>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</si>
  <si>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</si>
  <si>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</si>
  <si>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</si>
  <si>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</si>
  <si>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</si>
  <si>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</si>
  <si>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</si>
  <si>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</si>
  <si>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</si>
  <si>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</si>
  <si>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</si>
  <si>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</si>
  <si>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</si>
  <si>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</si>
  <si>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</si>
  <si>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</si>
  <si>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</si>
  <si>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</si>
  <si>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</si>
  <si>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</si>
  <si>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</si>
  <si>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</si>
  <si>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</si>
  <si>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</si>
  <si>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</si>
  <si>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</si>
  <si>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</si>
  <si>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</si>
  <si>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</si>
  <si>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</si>
  <si>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</si>
  <si>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</si>
  <si>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</si>
  <si>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</si>
  <si>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</si>
  <si>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</si>
  <si>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</si>
  <si>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</si>
  <si>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</si>
  <si>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</si>
  <si>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</si>
  <si>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</si>
  <si>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</si>
  <si>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</si>
  <si>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</si>
  <si>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</si>
  <si>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</si>
  <si>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</si>
  <si>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</si>
  <si>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</si>
  <si>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</si>
  <si>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</si>
  <si>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</si>
  <si>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</si>
  <si>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</si>
  <si>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</si>
  <si>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</si>
  <si>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</si>
  <si>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</si>
  <si>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</si>
  <si>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</si>
  <si>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</si>
  <si>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</si>
  <si>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</si>
  <si>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</si>
  <si>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</si>
  <si>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</si>
  <si>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</si>
  <si>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</si>
  <si>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</si>
  <si>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</si>
  <si>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</si>
  <si>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</si>
  <si>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</si>
  <si>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</si>
  <si>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</si>
  <si>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</si>
  <si>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</si>
  <si>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</si>
  <si>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</si>
  <si>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</si>
  <si>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</si>
  <si>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</si>
  <si>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</si>
  <si>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</si>
  <si>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</si>
  <si>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</si>
  <si>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</si>
  <si>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</si>
  <si>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</si>
  <si>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</si>
  <si>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</si>
  <si>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</si>
  <si>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</si>
  <si>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</si>
  <si>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</si>
  <si>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</si>
  <si>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</si>
  <si>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</si>
  <si>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</si>
  <si>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</si>
  <si>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</si>
  <si>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</si>
  <si>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</si>
  <si>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</si>
  <si>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</si>
  <si>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</si>
  <si>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</si>
  <si>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</si>
  <si>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</si>
  <si>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</si>
  <si>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</si>
  <si>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</si>
  <si>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</si>
  <si>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</si>
  <si>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</si>
  <si>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</si>
  <si>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</si>
  <si>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</si>
  <si>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</si>
  <si>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</si>
  <si>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</si>
  <si>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</si>
  <si>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</si>
  <si>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</si>
  <si>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</si>
  <si>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</si>
  <si>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</si>
  <si>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</si>
  <si>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</si>
  <si>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</si>
  <si>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</si>
  <si>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</si>
  <si>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</si>
  <si>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</si>
  <si>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</si>
  <si>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</si>
  <si>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</si>
  <si>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</si>
  <si>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</si>
  <si>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</si>
  <si>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</si>
  <si>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</si>
  <si>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</si>
  <si>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</si>
  <si>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</si>
  <si>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</si>
  <si>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</si>
  <si>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</si>
  <si>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</si>
  <si>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</si>
  <si>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</si>
  <si>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</si>
  <si>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</si>
  <si>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</si>
  <si>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</si>
  <si>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</si>
  <si>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</si>
  <si>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</si>
  <si>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</si>
  <si>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</si>
  <si>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</si>
  <si>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</si>
  <si>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</si>
  <si>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</si>
  <si>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</si>
  <si>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</si>
  <si>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</si>
  <si>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</si>
  <si>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</si>
  <si>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</si>
  <si>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</si>
  <si>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</si>
  <si>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</si>
  <si>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</si>
  <si>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</si>
  <si>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</si>
  <si>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</si>
  <si>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</si>
  <si>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</si>
  <si>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</si>
  <si>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</si>
  <si>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</si>
  <si>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</si>
  <si>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</si>
  <si>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</si>
  <si>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</si>
  <si>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</si>
  <si>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</si>
  <si>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</si>
  <si>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</si>
  <si>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</si>
  <si>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</si>
  <si>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</si>
  <si>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</si>
  <si>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</si>
  <si>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</si>
  <si>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</si>
  <si>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</si>
  <si>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</si>
  <si>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</si>
  <si>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</si>
  <si>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</si>
  <si>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</si>
  <si>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</si>
  <si>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</si>
  <si>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</si>
  <si>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</si>
  <si>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</si>
  <si>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</si>
  <si>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</si>
  <si>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</si>
  <si>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</si>
  <si>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</si>
  <si>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</si>
  <si>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</si>
  <si>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</si>
  <si>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</si>
  <si>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</si>
  <si>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</si>
  <si>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</si>
  <si>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</si>
  <si>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</si>
  <si>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</si>
  <si>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</si>
  <si>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</si>
  <si>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</si>
  <si>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</si>
  <si>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</si>
  <si>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</si>
  <si>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</si>
  <si>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</si>
  <si>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</si>
  <si>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</si>
  <si>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</si>
  <si>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</si>
  <si>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</si>
  <si>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</si>
  <si>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</si>
  <si>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</si>
  <si>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</si>
  <si>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</si>
  <si>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</si>
  <si>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</si>
  <si>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</si>
  <si>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</si>
  <si>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</si>
  <si>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</si>
  <si>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</si>
  <si>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</si>
  <si>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</si>
  <si>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</si>
  <si>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</si>
  <si>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</si>
  <si>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</si>
  <si>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</si>
  <si>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</si>
  <si>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</si>
  <si>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</si>
  <si>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</si>
  <si>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</si>
  <si>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</si>
  <si>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</si>
  <si>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</si>
  <si>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</si>
  <si>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</si>
  <si>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</si>
  <si>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</si>
  <si>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</si>
  <si>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</si>
  <si>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</si>
  <si>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</si>
  <si>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</si>
  <si>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</si>
  <si>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</si>
  <si>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</si>
  <si>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</si>
  <si>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</si>
  <si>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</si>
  <si>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</si>
  <si>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</si>
  <si>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</si>
  <si>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</si>
  <si>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</si>
  <si>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</si>
  <si>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</si>
  <si>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</si>
  <si>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</si>
  <si>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</si>
  <si>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</si>
  <si>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</si>
  <si>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</si>
  <si>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</si>
  <si>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</si>
  <si>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</si>
  <si>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</si>
  <si>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</si>
  <si>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</si>
  <si>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</si>
  <si>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</si>
  <si>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</si>
  <si>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</si>
  <si>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</si>
  <si>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</si>
  <si>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</si>
  <si>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</si>
  <si>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</si>
  <si>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</si>
  <si>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</si>
  <si>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</si>
  <si>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</si>
  <si>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</si>
  <si>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</si>
  <si>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</si>
  <si>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</si>
  <si>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</si>
  <si>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</si>
  <si>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</si>
  <si>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</si>
  <si>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</si>
  <si>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</si>
  <si>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</si>
  <si>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</si>
  <si>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</si>
  <si>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</si>
  <si>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</si>
  <si>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</si>
  <si>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</si>
  <si>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</si>
  <si>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</si>
  <si>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</si>
  <si>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</si>
  <si>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</si>
  <si>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</si>
  <si>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</si>
  <si>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</si>
  <si>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</si>
  <si>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</si>
  <si>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</si>
  <si>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</si>
  <si>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</si>
  <si>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</si>
  <si>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</si>
  <si>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</si>
  <si>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</si>
  <si>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</si>
  <si>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</si>
  <si>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</si>
  <si>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</si>
  <si>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</si>
  <si>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</si>
  <si>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</si>
  <si>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</si>
  <si>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</si>
  <si>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</si>
  <si>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</si>
  <si>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</si>
  <si>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</si>
  <si>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</si>
  <si>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</si>
  <si>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</si>
  <si>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</si>
  <si>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</si>
  <si>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</si>
  <si>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</si>
  <si>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</si>
  <si>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</si>
  <si>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</si>
  <si>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</si>
  <si>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</si>
  <si>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</si>
  <si>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</si>
  <si>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</si>
  <si>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</si>
  <si>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</si>
  <si>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</si>
  <si>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</si>
  <si>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</si>
  <si>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</si>
  <si>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</si>
  <si>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</si>
  <si>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</si>
  <si>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</si>
  <si>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</si>
  <si>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</si>
  <si>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</si>
  <si>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</si>
  <si>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</si>
  <si>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</si>
  <si>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</si>
  <si>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</si>
  <si>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</si>
  <si>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</si>
  <si>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</si>
  <si>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</si>
  <si>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</si>
  <si>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</si>
  <si>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</si>
  <si>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</si>
  <si>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</si>
  <si>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</si>
  <si>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</si>
  <si>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</si>
  <si>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</si>
  <si>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</si>
  <si>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</si>
  <si>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</si>
  <si>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</si>
  <si>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</si>
  <si>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</si>
  <si>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</si>
  <si>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</si>
  <si>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</si>
  <si>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</si>
  <si>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</si>
  <si>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</si>
  <si>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</si>
  <si>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</si>
  <si>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</si>
  <si>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</si>
  <si>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</si>
  <si>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</si>
  <si>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</si>
  <si>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</si>
  <si>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</si>
  <si>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</si>
  <si>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</si>
  <si>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</si>
  <si>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</si>
  <si>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</si>
  <si>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</si>
  <si>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</si>
  <si>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</si>
  <si>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</si>
  <si>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</si>
  <si>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</si>
  <si>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</si>
  <si>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</si>
  <si>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</si>
  <si>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</si>
  <si>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</si>
  <si>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</si>
  <si>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</si>
  <si>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</si>
  <si>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</si>
  <si>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</si>
  <si>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</si>
  <si>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</si>
  <si>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</si>
  <si>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</si>
  <si>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</si>
  <si>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</si>
  <si>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</si>
  <si>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</si>
  <si>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</si>
  <si>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</si>
  <si>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</si>
  <si>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</si>
  <si>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</si>
  <si>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</si>
  <si>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</si>
  <si>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</si>
  <si>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</si>
  <si>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</si>
  <si>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</si>
  <si>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</si>
  <si>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</si>
  <si>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</si>
  <si>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</si>
  <si>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</si>
  <si>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</si>
  <si>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</si>
  <si>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</si>
  <si>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</si>
  <si>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</si>
  <si>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</si>
  <si>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</si>
  <si>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</si>
  <si>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</si>
  <si>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</si>
  <si>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</si>
  <si>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</si>
  <si>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</si>
  <si>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</si>
  <si>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</si>
  <si>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</si>
  <si>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</si>
  <si>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</si>
  <si>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</si>
  <si>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</si>
  <si>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</si>
  <si>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</si>
  <si>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</si>
  <si>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</si>
  <si>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</si>
  <si>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</si>
  <si>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</si>
  <si>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</si>
  <si>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</si>
  <si>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</si>
  <si>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</si>
  <si>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</si>
  <si>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</si>
  <si>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</si>
  <si>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</si>
  <si>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</si>
  <si>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</si>
  <si>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</si>
  <si>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</si>
  <si>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</si>
  <si>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</si>
  <si>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</si>
  <si>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</si>
  <si>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</si>
  <si>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</si>
  <si>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</si>
  <si>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</si>
  <si>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</si>
  <si>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</si>
  <si>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</si>
  <si>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</si>
  <si>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</si>
  <si>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</si>
  <si>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</si>
  <si>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</si>
  <si>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</si>
  <si>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</si>
  <si>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</si>
  <si>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</si>
  <si>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</si>
  <si>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</si>
  <si>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</si>
  <si>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</si>
  <si>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</si>
  <si>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</si>
  <si>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</si>
  <si>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</si>
  <si>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</si>
  <si>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</si>
  <si>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</si>
  <si>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</si>
  <si>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</si>
  <si>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</si>
  <si>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</si>
  <si>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</si>
  <si>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</si>
  <si>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</si>
  <si>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</si>
  <si>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</si>
  <si>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</si>
  <si>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</si>
  <si>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</si>
  <si>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</si>
  <si>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</si>
  <si>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</si>
  <si>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</si>
  <si>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</si>
  <si>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</si>
  <si>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</si>
  <si>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</si>
  <si>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</si>
  <si>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</si>
  <si>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</si>
  <si>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</si>
  <si>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</si>
  <si>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</si>
  <si>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</si>
  <si>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</si>
  <si>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</si>
  <si>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</si>
  <si>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</si>
  <si>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</si>
  <si>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</si>
  <si>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</si>
  <si>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</si>
  <si>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</si>
  <si>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</si>
  <si>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</si>
  <si>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</si>
  <si>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</si>
  <si>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</si>
  <si>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</si>
  <si>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</si>
  <si>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</si>
  <si>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</si>
  <si>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</si>
  <si>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</si>
  <si>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</si>
  <si>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</si>
  <si>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</si>
  <si>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</si>
  <si>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</si>
  <si>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</si>
  <si>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</si>
  <si>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</si>
  <si>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</si>
  <si>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</si>
  <si>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</si>
  <si>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</si>
  <si>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</si>
  <si>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</si>
  <si>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</si>
  <si>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</si>
  <si>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</si>
  <si>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</si>
  <si>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</si>
  <si>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</si>
  <si>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</si>
  <si>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</si>
  <si>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</si>
  <si>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</si>
  <si>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</si>
  <si>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</si>
  <si>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</si>
  <si>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</si>
  <si>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</si>
  <si>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</si>
  <si>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</si>
  <si>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</si>
  <si>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</si>
  <si>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</si>
  <si>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</si>
  <si>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</si>
  <si>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</si>
  <si>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</si>
  <si>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</si>
  <si>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</si>
  <si>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</si>
  <si>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</si>
  <si>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</si>
  <si>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</si>
  <si>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</si>
  <si>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</si>
  <si>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</si>
  <si>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</si>
  <si>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</si>
  <si>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</si>
  <si>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</si>
  <si>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</si>
  <si>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</si>
  <si>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</si>
  <si>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</si>
  <si>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</si>
  <si>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</si>
  <si>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</si>
  <si>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</si>
  <si>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</si>
  <si>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</si>
  <si>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</si>
  <si>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</si>
  <si>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</si>
  <si>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</si>
  <si>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</si>
  <si>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</si>
  <si>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</si>
  <si>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</si>
  <si>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</si>
  <si>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</si>
  <si>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</si>
  <si>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</si>
  <si>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</si>
  <si>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</si>
  <si>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</si>
  <si>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</si>
  <si>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</si>
  <si>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</si>
  <si>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</si>
  <si>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</si>
  <si>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</si>
  <si>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</si>
  <si>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</si>
  <si>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</si>
  <si>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</si>
  <si>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</si>
  <si>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</si>
  <si>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</si>
  <si>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</si>
  <si>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</si>
  <si>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</si>
  <si>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</si>
  <si>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</si>
  <si>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</si>
  <si>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</si>
  <si>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</si>
  <si>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</si>
  <si>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</si>
  <si>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</si>
  <si>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</si>
  <si>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</si>
  <si>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</si>
  <si>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</si>
  <si>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</si>
  <si>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</si>
  <si>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</si>
  <si>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</si>
  <si>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</si>
  <si>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</si>
  <si>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</si>
  <si>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</si>
  <si>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</si>
  <si>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</si>
  <si>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</si>
  <si>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</si>
  <si>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</si>
  <si>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</si>
  <si>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</si>
  <si>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</si>
  <si>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</si>
  <si>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</si>
  <si>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</si>
  <si>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</si>
  <si>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</si>
  <si>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</si>
  <si>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</si>
  <si>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</si>
  <si>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</si>
  <si>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</si>
  <si>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</si>
  <si>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</si>
  <si>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</si>
  <si>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</si>
  <si>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</si>
  <si>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</si>
  <si>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</si>
  <si>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</si>
  <si>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</si>
  <si>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</si>
  <si>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</si>
  <si>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</si>
  <si>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</si>
  <si>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</si>
  <si>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</si>
  <si>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</si>
  <si>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</si>
  <si>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</si>
  <si>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</si>
  <si>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</si>
  <si>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</si>
  <si>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</si>
  <si>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</si>
  <si>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</si>
  <si>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</si>
  <si>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</si>
  <si>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</si>
  <si>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</si>
  <si>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</si>
  <si>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</si>
  <si>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</si>
  <si>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</si>
  <si>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</si>
  <si>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</si>
  <si>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</si>
  <si>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</si>
  <si>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</si>
  <si>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</si>
  <si>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</si>
  <si>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</si>
  <si>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</si>
  <si>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</si>
  <si>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</si>
  <si>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</si>
  <si>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</si>
  <si>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</si>
  <si>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</si>
  <si>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</si>
  <si>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</si>
  <si>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</si>
  <si>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</si>
  <si>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</si>
  <si>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</si>
  <si>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</si>
  <si>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</si>
  <si>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</si>
  <si>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</si>
  <si>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</si>
  <si>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</si>
  <si>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</si>
  <si>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</si>
  <si>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</si>
  <si>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</si>
  <si>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</si>
  <si>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</si>
  <si>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</si>
  <si>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</si>
  <si>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</si>
  <si>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</si>
  <si>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</si>
  <si>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</si>
  <si>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</si>
  <si>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</si>
  <si>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</si>
  <si>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</si>
  <si>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</si>
  <si>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</si>
  <si>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</si>
  <si>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</si>
  <si>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</si>
  <si>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</si>
  <si>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</si>
  <si>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</si>
  <si>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</si>
  <si>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</si>
  <si>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</si>
  <si>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</si>
  <si>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</si>
  <si>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</si>
  <si>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</si>
  <si>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</si>
  <si>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</si>
  <si>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</si>
  <si>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</si>
  <si>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</si>
  <si>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</si>
  <si>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</si>
  <si>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</si>
  <si>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</si>
  <si>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</si>
  <si>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</si>
  <si>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</si>
  <si>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</si>
  <si>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</si>
  <si>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</si>
  <si>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</si>
  <si>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</si>
  <si>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</si>
  <si>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</si>
  <si>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</si>
  <si>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</si>
  <si>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</si>
  <si>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</si>
  <si>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</si>
  <si>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</si>
  <si>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</si>
  <si>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</si>
  <si>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</si>
  <si>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</si>
  <si>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</si>
  <si>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</si>
  <si>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</si>
  <si>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</si>
  <si>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</si>
  <si>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</si>
  <si>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</si>
  <si>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</si>
  <si>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</si>
  <si>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</si>
  <si>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</si>
  <si>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</si>
  <si>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</si>
  <si>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</si>
  <si>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</si>
  <si>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</si>
  <si>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</si>
  <si>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</si>
  <si>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</si>
  <si>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</si>
  <si>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</si>
  <si>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</si>
  <si>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</si>
  <si>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</si>
  <si>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</si>
  <si>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</si>
  <si>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</si>
  <si>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</si>
  <si>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</si>
  <si>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</si>
  <si>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</si>
  <si>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</si>
  <si>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</si>
  <si>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</si>
  <si>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</si>
  <si>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</si>
  <si>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</si>
  <si>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</si>
  <si>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</si>
  <si>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</si>
  <si>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</si>
  <si>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</si>
  <si>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</si>
  <si>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</si>
  <si>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</si>
  <si>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</si>
  <si>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</si>
  <si>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</si>
  <si>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</si>
  <si>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</si>
  <si>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</si>
  <si>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</si>
  <si>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</si>
  <si>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</si>
  <si>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</si>
  <si>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</si>
  <si>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</si>
  <si>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</si>
  <si>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</si>
  <si>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</si>
  <si>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</si>
  <si>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</si>
  <si>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</si>
  <si>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</si>
  <si>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</si>
  <si>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</si>
  <si>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</si>
  <si>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</si>
  <si>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</si>
  <si>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</si>
  <si>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</si>
  <si>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</si>
  <si>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</si>
  <si>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</si>
  <si>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</si>
  <si>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</si>
  <si>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</si>
  <si>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</si>
  <si>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</si>
  <si>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</si>
  <si>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</si>
  <si>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</si>
  <si>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</si>
  <si>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</si>
  <si>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</si>
  <si>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</si>
  <si>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</si>
  <si>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</si>
  <si>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</si>
  <si>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</si>
  <si>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</si>
  <si>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</si>
  <si>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</si>
  <si>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</si>
  <si>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</si>
  <si>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</si>
  <si>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</si>
  <si>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</si>
  <si>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</si>
  <si>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</si>
  <si>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</si>
  <si>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</si>
  <si>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</si>
  <si>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</si>
  <si>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</si>
  <si>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</si>
  <si>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</si>
  <si>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</si>
  <si>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</si>
  <si>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</si>
  <si>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</si>
  <si>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</si>
  <si>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</si>
  <si>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</si>
  <si>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</si>
  <si>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</si>
  <si>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</si>
  <si>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</si>
  <si>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</si>
  <si>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</si>
  <si>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</si>
  <si>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</si>
  <si>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</si>
  <si>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</si>
  <si>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</si>
  <si>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</si>
  <si>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</si>
  <si>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</si>
  <si>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</si>
  <si>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</si>
  <si>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</si>
  <si>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</si>
  <si>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</si>
  <si>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</si>
  <si>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</si>
  <si>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</si>
  <si>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</si>
  <si>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</si>
  <si>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</si>
  <si>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</si>
  <si>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</si>
  <si>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</si>
  <si>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</si>
  <si>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</si>
  <si>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</si>
  <si>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</si>
  <si>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</si>
  <si>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</si>
  <si>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</si>
  <si>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</si>
  <si>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</si>
  <si>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</si>
  <si>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</si>
  <si>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</si>
  <si>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</si>
  <si>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</si>
  <si>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</si>
  <si>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</si>
  <si>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</si>
  <si>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</si>
  <si>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</si>
  <si>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</si>
  <si>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</si>
  <si>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</si>
  <si>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</si>
  <si>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</si>
  <si>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</si>
  <si>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</si>
  <si>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</si>
  <si>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</si>
  <si>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</si>
  <si>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</si>
  <si>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</si>
  <si>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</si>
  <si>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</si>
  <si>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</si>
  <si>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</si>
  <si>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</si>
  <si>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</si>
  <si>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</si>
  <si>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</si>
  <si>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</si>
  <si>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</si>
  <si>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</si>
  <si>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</si>
  <si>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</si>
  <si>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</si>
  <si>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</si>
  <si>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</si>
  <si>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</si>
  <si>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</si>
  <si>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</si>
  <si>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</si>
  <si>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</si>
  <si>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</si>
  <si>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</si>
  <si>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</si>
  <si>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</si>
  <si>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</si>
  <si>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</si>
  <si>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</si>
  <si>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</si>
  <si>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</si>
  <si>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</si>
  <si>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</si>
  <si>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</si>
  <si>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</si>
  <si>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</si>
  <si>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</si>
  <si>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</si>
  <si>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</si>
  <si>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</si>
  <si>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</si>
  <si>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</si>
  <si>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</si>
  <si>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</si>
  <si>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</si>
  <si>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</si>
  <si>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</si>
  <si>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</si>
  <si>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</si>
  <si>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</si>
  <si>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</si>
  <si>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</si>
  <si>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</si>
  <si>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</si>
  <si>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</si>
  <si>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</si>
  <si>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</si>
  <si>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</si>
  <si>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</si>
  <si>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</si>
  <si>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</si>
  <si>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</si>
  <si>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</si>
  <si>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</si>
  <si>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</si>
  <si>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</si>
  <si>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</si>
  <si>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</si>
  <si>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</si>
  <si>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</si>
  <si>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</si>
  <si>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</si>
  <si>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</si>
  <si>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</si>
  <si>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</si>
  <si>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</si>
  <si>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</si>
  <si>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</si>
  <si>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</si>
  <si>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</si>
  <si>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</si>
  <si>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</si>
  <si>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</si>
  <si>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</si>
  <si>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</si>
  <si>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</si>
  <si>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</si>
  <si>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</si>
  <si>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</si>
  <si>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</si>
  <si>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</si>
  <si>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</si>
  <si>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</si>
  <si>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</si>
  <si>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</si>
  <si>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</si>
  <si>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</si>
  <si>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</si>
  <si>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</si>
  <si>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</si>
  <si>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</si>
  <si>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</si>
  <si>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</si>
  <si>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</si>
  <si>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</si>
  <si>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</si>
  <si>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</si>
  <si>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</si>
  <si>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</si>
  <si>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</si>
  <si>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</si>
  <si>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</si>
  <si>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</si>
  <si>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</si>
  <si>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</si>
  <si>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</si>
  <si>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</si>
  <si>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</si>
  <si>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</si>
  <si>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</si>
  <si>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</si>
  <si>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</si>
  <si>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</si>
  <si>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</si>
  <si>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</si>
  <si>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</si>
  <si>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</si>
  <si>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</si>
  <si>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</si>
  <si>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</si>
  <si>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</si>
  <si>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</si>
  <si>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</si>
  <si>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</si>
  <si>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</si>
  <si>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</si>
  <si>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</si>
  <si>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</si>
  <si>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</si>
  <si>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</si>
  <si>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</si>
  <si>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</si>
  <si>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</si>
  <si>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</si>
  <si>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</si>
  <si>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</si>
  <si>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</si>
  <si>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</si>
  <si>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</si>
  <si>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</si>
  <si>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</si>
  <si>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</si>
  <si>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</si>
  <si>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</si>
  <si>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</si>
  <si>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</si>
  <si>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</si>
  <si>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</si>
  <si>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</si>
  <si>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</si>
  <si>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</si>
  <si>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</si>
  <si>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</si>
  <si>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</si>
  <si>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</si>
  <si>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</si>
  <si>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</si>
  <si>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</si>
  <si>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</si>
  <si>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</si>
  <si>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</si>
  <si>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</si>
  <si>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</si>
  <si>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</si>
  <si>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</si>
  <si>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</si>
  <si>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</si>
  <si>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</si>
  <si>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</si>
  <si>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</si>
  <si>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</si>
  <si>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</si>
  <si>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</si>
  <si>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</si>
  <si>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</si>
  <si>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</si>
  <si>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</si>
  <si>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</si>
  <si>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</si>
  <si>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</si>
  <si>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</si>
  <si>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</si>
  <si>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</si>
  <si>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</si>
  <si>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</si>
  <si>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</si>
  <si>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</si>
  <si>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</si>
  <si>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</si>
  <si>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</si>
  <si>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</si>
  <si>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</si>
  <si>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</si>
  <si>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</si>
  <si>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</si>
  <si>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</si>
  <si>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</si>
  <si>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</si>
  <si>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</si>
  <si>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</si>
  <si>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</si>
  <si>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</si>
  <si>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</si>
  <si>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</si>
  <si>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</si>
  <si>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</si>
  <si>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</si>
  <si>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</si>
  <si>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</si>
  <si>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</si>
  <si>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</si>
  <si>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</si>
  <si>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</si>
  <si>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</si>
  <si>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</si>
  <si>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</si>
  <si>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</si>
  <si>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</si>
  <si>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</si>
  <si>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</si>
  <si>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</si>
  <si>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</si>
  <si>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</si>
  <si>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</si>
  <si>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</si>
  <si>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</si>
  <si>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</si>
  <si>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</si>
  <si>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</si>
  <si>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</si>
  <si>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</si>
  <si>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</si>
  <si>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</si>
  <si>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</si>
  <si>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</si>
  <si>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</si>
  <si>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</si>
  <si>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</si>
  <si>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</si>
  <si>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</si>
  <si>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</si>
  <si>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</si>
  <si>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</si>
  <si>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</si>
  <si>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</si>
  <si>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</si>
  <si>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</si>
  <si>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</si>
  <si>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</si>
  <si>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</si>
  <si>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</si>
  <si>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</si>
  <si>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</si>
  <si>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</si>
  <si>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</si>
  <si>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</si>
  <si>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</si>
  <si>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</si>
  <si>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</si>
  <si>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</si>
  <si>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</si>
  <si>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</si>
  <si>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</si>
  <si>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</si>
  <si>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</si>
  <si>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</si>
  <si>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</si>
  <si>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</si>
  <si>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</si>
  <si>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</si>
  <si>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</si>
  <si>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</si>
  <si>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</si>
  <si>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</si>
  <si>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</si>
  <si>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</si>
  <si>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</si>
  <si>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</si>
  <si>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</si>
  <si>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</si>
  <si>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</si>
  <si>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</si>
  <si>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</si>
  <si>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</si>
  <si>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</si>
  <si>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</si>
  <si>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</si>
  <si>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</si>
  <si>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</si>
  <si>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</si>
  <si>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</si>
  <si>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</si>
  <si>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</si>
  <si>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</si>
  <si>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</si>
  <si>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</si>
  <si>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</si>
  <si>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</si>
  <si>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</si>
  <si>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</si>
  <si>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</si>
  <si>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</si>
  <si>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</si>
  <si>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</si>
  <si>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</si>
  <si>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</si>
  <si>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</si>
  <si>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</si>
  <si>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</si>
  <si>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</si>
  <si>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</si>
  <si>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</si>
  <si>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</si>
  <si>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</si>
  <si>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</si>
  <si>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</si>
  <si>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</si>
  <si>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</si>
  <si>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</si>
  <si>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</si>
  <si>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</si>
  <si>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</si>
  <si>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</si>
  <si>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</si>
  <si>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</si>
  <si>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</si>
  <si>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</si>
  <si>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</si>
  <si>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</si>
  <si>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</si>
  <si>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</si>
  <si>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</si>
  <si>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</si>
  <si>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</si>
  <si>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</si>
  <si>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</si>
  <si>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</si>
  <si>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</si>
  <si>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</si>
  <si>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</si>
  <si>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</si>
  <si>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</si>
  <si>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</si>
  <si>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</si>
  <si>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</si>
  <si>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</si>
  <si>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</si>
  <si>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</si>
  <si>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</si>
  <si>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</si>
  <si>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</si>
  <si>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</si>
  <si>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</si>
  <si>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</si>
  <si>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</si>
  <si>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</si>
  <si>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</si>
  <si>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</si>
  <si>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</si>
  <si>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</si>
  <si>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</si>
  <si>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</si>
  <si>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</si>
  <si>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</si>
  <si>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</si>
  <si>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</si>
  <si>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</si>
  <si>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</si>
  <si>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</si>
  <si>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</si>
  <si>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</si>
  <si>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</si>
  <si>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</si>
  <si>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</si>
  <si>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</si>
  <si>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</si>
  <si>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</si>
  <si>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</si>
  <si>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</si>
  <si>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</si>
  <si>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</si>
  <si>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</si>
  <si>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</si>
  <si>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</si>
  <si>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</si>
  <si>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</si>
  <si>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</si>
  <si>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</si>
  <si>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</si>
  <si>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</si>
  <si>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</si>
  <si>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</si>
  <si>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</si>
  <si>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</si>
  <si>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</si>
  <si>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</si>
  <si>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</si>
  <si>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</si>
  <si>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</si>
  <si>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</si>
  <si>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</si>
  <si>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</si>
  <si>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</si>
  <si>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</si>
  <si>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</si>
  <si>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</si>
  <si>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</si>
  <si>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</si>
  <si>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</si>
  <si>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</si>
  <si>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</si>
  <si>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</si>
  <si>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</si>
  <si>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</si>
  <si>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</si>
  <si>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</si>
  <si>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</si>
  <si>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</si>
  <si>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</si>
  <si>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</si>
  <si>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</si>
  <si>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</si>
  <si>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</si>
  <si>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</si>
  <si>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</si>
  <si>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</si>
  <si>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</si>
  <si>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</si>
  <si>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</si>
  <si>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</si>
  <si>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</si>
  <si>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</si>
  <si>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</si>
  <si>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</si>
  <si>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</si>
  <si>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</si>
  <si>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</si>
  <si>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</si>
  <si>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</si>
  <si>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</si>
  <si>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</si>
  <si>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</si>
  <si>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</si>
  <si>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</si>
  <si>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</si>
  <si>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</si>
  <si>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</si>
  <si>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</si>
  <si>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</si>
  <si>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</si>
  <si>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</si>
  <si>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</si>
  <si>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</si>
  <si>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</si>
  <si>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</si>
  <si>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</si>
  <si>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</si>
  <si>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</si>
  <si>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</si>
  <si>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</si>
  <si>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</si>
  <si>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</si>
  <si>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</si>
  <si>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</si>
  <si>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</si>
  <si>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</si>
  <si>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</si>
  <si>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</si>
  <si>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</si>
  <si>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</si>
  <si>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</si>
  <si>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</si>
  <si>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</si>
  <si>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</si>
  <si>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</si>
  <si>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</si>
  <si>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</si>
  <si>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</si>
  <si>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</si>
  <si>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</si>
  <si>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</si>
  <si>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</si>
  <si>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</si>
  <si>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</si>
  <si>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</si>
  <si>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</si>
  <si>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</si>
  <si>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</si>
  <si>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</si>
  <si>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</si>
  <si>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</si>
  <si>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</si>
  <si>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</si>
  <si>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</si>
  <si>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</si>
  <si>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</si>
  <si>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</si>
  <si>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</si>
  <si>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</si>
  <si>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</si>
  <si>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</si>
  <si>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</si>
  <si>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</si>
  <si>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</si>
  <si>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</si>
  <si>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</si>
  <si>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</si>
  <si>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</si>
  <si>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</si>
  <si>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</si>
  <si>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</si>
  <si>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</si>
  <si>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</si>
  <si>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</si>
  <si>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</si>
  <si>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</si>
  <si>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</si>
  <si>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</si>
  <si>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</si>
  <si>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</si>
  <si>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</si>
  <si>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</si>
  <si>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</si>
  <si>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</si>
  <si>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</si>
  <si>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</si>
  <si>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</si>
  <si>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</si>
  <si>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</si>
  <si>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</si>
  <si>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</si>
  <si>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</si>
  <si>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</si>
  <si>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</si>
  <si>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</si>
  <si>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</si>
  <si>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</si>
  <si>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</si>
  <si>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</si>
  <si>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</si>
  <si>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</si>
  <si>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</si>
  <si>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</si>
  <si>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</si>
  <si>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</si>
  <si>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</si>
  <si>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</si>
  <si>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</si>
  <si>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</si>
  <si>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</si>
  <si>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</si>
  <si>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</si>
  <si>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</si>
  <si>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</si>
  <si>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</si>
  <si>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</si>
  <si>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</si>
  <si>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</si>
  <si>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</si>
  <si>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</si>
  <si>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</si>
  <si>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</si>
  <si>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</si>
  <si>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</si>
  <si>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</si>
  <si>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</si>
  <si>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</si>
  <si>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</si>
  <si>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</si>
  <si>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</si>
  <si>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</si>
  <si>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</si>
  <si>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</si>
  <si>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</si>
  <si>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</si>
  <si>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</si>
  <si>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</si>
  <si>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</si>
  <si>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</si>
  <si>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</si>
  <si>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</si>
  <si>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</si>
  <si>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</si>
  <si>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</si>
  <si>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</si>
  <si>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</si>
  <si>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</si>
  <si>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</si>
  <si>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</si>
  <si>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</si>
  <si>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</si>
  <si>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</si>
  <si>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</si>
  <si>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</si>
  <si>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</si>
  <si>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</si>
  <si>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</si>
  <si>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</si>
  <si>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</si>
  <si>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</si>
  <si>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</si>
  <si>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</si>
  <si>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</si>
  <si>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</si>
  <si>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</si>
  <si>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</si>
  <si>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</si>
  <si>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</si>
  <si>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</si>
  <si>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</si>
  <si>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</si>
  <si>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</si>
  <si>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</si>
  <si>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</si>
  <si>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</si>
  <si>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</si>
  <si>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</si>
  <si>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</si>
  <si>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</si>
  <si>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</si>
  <si>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</si>
  <si>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</si>
  <si>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</si>
  <si>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</si>
  <si>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</si>
  <si>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</si>
  <si>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</si>
  <si>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</si>
  <si>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</si>
  <si>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</si>
  <si>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</si>
  <si>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</si>
  <si>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</si>
  <si>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</si>
  <si>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</si>
  <si>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</si>
  <si>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</si>
  <si>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</si>
  <si>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</si>
  <si>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</si>
  <si>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</si>
  <si>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</si>
  <si>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</si>
  <si>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</si>
  <si>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</si>
  <si>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</si>
  <si>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</si>
  <si>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</si>
  <si>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</si>
  <si>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</si>
  <si>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</si>
  <si>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</si>
  <si>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</si>
  <si>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</si>
  <si>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</si>
  <si>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</si>
  <si>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</si>
  <si>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</si>
  <si>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</si>
  <si>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</si>
  <si>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</si>
  <si>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</si>
  <si>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</si>
  <si>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</si>
  <si>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</si>
  <si>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</si>
  <si>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</si>
  <si>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</si>
  <si>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</si>
  <si>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</si>
  <si>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</si>
  <si>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</si>
  <si>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</si>
  <si>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</si>
  <si>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</si>
  <si>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</si>
  <si>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</si>
  <si>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</si>
  <si>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</si>
  <si>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</si>
  <si>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</si>
  <si>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</si>
  <si>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</si>
  <si>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</si>
  <si>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</si>
  <si>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</si>
  <si>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</si>
  <si>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</si>
  <si>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</si>
  <si>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</si>
  <si>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</si>
  <si>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</si>
  <si>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</si>
  <si>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</si>
  <si>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</si>
  <si>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</si>
  <si>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</si>
  <si>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</si>
  <si>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</si>
  <si>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</si>
  <si>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</si>
  <si>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</si>
  <si>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</si>
  <si>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</si>
  <si>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</si>
  <si>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</si>
  <si>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</si>
  <si>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</si>
  <si>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</si>
  <si>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</si>
  <si>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</si>
  <si>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</si>
  <si>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</si>
  <si>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</si>
  <si>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</si>
  <si>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</si>
  <si>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</si>
  <si>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</si>
  <si>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</si>
  <si>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</si>
  <si>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</si>
  <si>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</si>
  <si>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</si>
  <si>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</si>
  <si>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</si>
  <si>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</si>
  <si>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</si>
  <si>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</si>
  <si>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</si>
  <si>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</si>
  <si>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</si>
  <si>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</si>
  <si>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</si>
  <si>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</si>
  <si>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</si>
  <si>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</si>
  <si>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</si>
  <si>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</si>
  <si>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</si>
  <si>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</si>
  <si>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</si>
  <si>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</si>
  <si>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</si>
  <si>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</si>
  <si>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</si>
  <si>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</si>
  <si>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</si>
  <si>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</si>
  <si>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</si>
  <si>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</si>
  <si>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</si>
  <si>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</si>
  <si>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</si>
  <si>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</si>
  <si>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</si>
  <si>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</si>
  <si>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</si>
  <si>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</si>
  <si>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</si>
  <si>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</si>
  <si>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</si>
  <si>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</si>
  <si>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</si>
  <si>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</si>
  <si>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</si>
  <si>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</si>
  <si>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</si>
  <si>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</si>
  <si>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</si>
  <si>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</si>
  <si>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</si>
  <si>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</si>
  <si>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</si>
  <si>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</si>
  <si>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</si>
  <si>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</si>
  <si>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</si>
  <si>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</si>
  <si>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</si>
  <si>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</si>
  <si>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</si>
  <si>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</si>
  <si>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</si>
  <si>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</si>
  <si>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</si>
  <si>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</si>
  <si>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</si>
  <si>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</si>
  <si>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</si>
  <si>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</si>
  <si>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</si>
  <si>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</si>
  <si>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</si>
  <si>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</si>
  <si>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</si>
  <si>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</si>
  <si>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</si>
  <si>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</si>
  <si>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</si>
  <si>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</si>
  <si>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</si>
  <si>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</si>
  <si>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</si>
  <si>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</si>
  <si>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</si>
  <si>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</si>
  <si>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</si>
  <si>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</si>
  <si>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</si>
  <si>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</si>
  <si>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</si>
  <si>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</si>
  <si>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</si>
  <si>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</si>
  <si>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</si>
  <si>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</si>
  <si>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</si>
  <si>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</si>
  <si>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</si>
  <si>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</si>
  <si>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</si>
  <si>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</si>
  <si>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</si>
  <si>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</si>
  <si>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</si>
  <si>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</si>
  <si>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</si>
  <si>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</si>
  <si>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</si>
  <si>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</si>
  <si>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</si>
  <si>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</si>
  <si>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</si>
  <si>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</si>
  <si>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</si>
  <si>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</si>
  <si>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</si>
  <si>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</si>
  <si>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</si>
  <si>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</si>
  <si>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</si>
  <si>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</si>
  <si>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</si>
  <si>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</si>
  <si>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</si>
  <si>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</si>
  <si>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</si>
  <si>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</si>
  <si>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</si>
  <si>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</si>
  <si>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</si>
  <si>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</si>
  <si>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</si>
  <si>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</si>
  <si>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</si>
  <si>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</si>
  <si>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</si>
  <si>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</si>
  <si>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</si>
  <si>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</si>
  <si>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</si>
  <si>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</si>
  <si>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</si>
  <si>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</si>
  <si>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</si>
  <si>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</si>
  <si>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</si>
  <si>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</si>
  <si>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</si>
  <si>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</si>
  <si>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</si>
  <si>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</si>
  <si>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</si>
  <si>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</si>
  <si>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</si>
  <si>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</si>
  <si>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</si>
  <si>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</si>
  <si>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</si>
  <si>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</si>
  <si>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</si>
  <si>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</si>
  <si>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</si>
  <si>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</si>
  <si>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</si>
  <si>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</si>
  <si>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</si>
  <si>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</si>
  <si>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</si>
  <si>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</si>
  <si>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</si>
  <si>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</si>
  <si>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</si>
  <si>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</si>
  <si>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</si>
  <si>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</si>
  <si>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</si>
  <si>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</si>
  <si>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</si>
  <si>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</si>
  <si>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</si>
  <si>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</si>
  <si>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</si>
  <si>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</si>
  <si>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</si>
  <si>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</si>
  <si>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</si>
  <si>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</si>
  <si>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</si>
  <si>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</si>
  <si>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</si>
  <si>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</si>
  <si>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</si>
  <si>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</si>
  <si>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</si>
  <si>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</si>
  <si>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</si>
  <si>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</si>
  <si>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</si>
  <si>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</si>
  <si>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</si>
  <si>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</si>
  <si>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</si>
  <si>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</si>
  <si>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</si>
  <si>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</si>
  <si>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</si>
  <si>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</si>
  <si>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</si>
  <si>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</si>
  <si>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</si>
  <si>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</si>
  <si>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</si>
  <si>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</si>
  <si>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</si>
  <si>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</si>
  <si>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</si>
  <si>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</si>
  <si>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</si>
  <si>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</si>
  <si>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</si>
  <si>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</si>
  <si>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</si>
  <si>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</si>
  <si>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</si>
  <si>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</si>
  <si>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</si>
  <si>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</si>
  <si>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</si>
  <si>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</si>
  <si>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</si>
  <si>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</si>
  <si>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</si>
  <si>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</si>
  <si>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</si>
  <si>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</si>
  <si>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</si>
  <si>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</si>
  <si>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</si>
  <si>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</si>
  <si>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</si>
  <si>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</si>
  <si>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</si>
  <si>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</si>
  <si>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</si>
  <si>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</si>
  <si>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</si>
  <si>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</si>
  <si>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</si>
  <si>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</si>
  <si>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</si>
  <si>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</si>
  <si>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</si>
  <si>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</si>
  <si>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</si>
  <si>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</si>
  <si>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</si>
  <si>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</si>
  <si>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</si>
  <si>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</si>
  <si>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</si>
  <si>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</si>
  <si>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</si>
  <si>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</si>
  <si>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</si>
  <si>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</si>
  <si>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</si>
  <si>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</si>
  <si>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</si>
  <si>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</si>
  <si>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</si>
  <si>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</si>
  <si>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</si>
  <si>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</si>
  <si>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</si>
  <si>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</si>
  <si>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</si>
  <si>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</si>
  <si>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</si>
  <si>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</si>
  <si>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</si>
  <si>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</si>
  <si>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</si>
  <si>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</si>
  <si>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</si>
  <si>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</si>
  <si>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</si>
  <si>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</si>
  <si>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</si>
  <si>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</si>
  <si>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</si>
  <si>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</si>
  <si>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</si>
  <si>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</si>
  <si>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</si>
  <si>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</si>
  <si>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</si>
  <si>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</si>
  <si>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</si>
  <si>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</si>
  <si>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</si>
  <si>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</si>
  <si>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</si>
  <si>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</si>
  <si>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</si>
  <si>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</si>
  <si>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</si>
  <si>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</si>
  <si>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</si>
  <si>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</si>
  <si>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</si>
  <si>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</si>
  <si>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</si>
  <si>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</si>
  <si>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</si>
  <si>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</si>
  <si>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</si>
  <si>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</si>
  <si>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</si>
  <si>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</si>
  <si>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</si>
  <si>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</si>
  <si>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</si>
  <si>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</si>
  <si>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</si>
  <si>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</si>
  <si>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</si>
  <si>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</si>
  <si>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</si>
  <si>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</si>
  <si>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</si>
  <si>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</si>
  <si>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</si>
  <si>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</si>
  <si>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</si>
  <si>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</si>
  <si>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</si>
  <si>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</si>
  <si>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</si>
  <si>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</si>
  <si>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</si>
  <si>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</si>
  <si>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</si>
  <si>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</si>
  <si>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</si>
  <si>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</si>
  <si>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</si>
  <si>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</si>
  <si>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</si>
  <si>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</si>
  <si>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</si>
  <si>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</si>
  <si>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</si>
  <si>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</si>
  <si>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</si>
  <si>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</si>
  <si>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</si>
  <si>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</si>
  <si>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</si>
  <si>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</si>
  <si>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</si>
  <si>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</si>
  <si>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</si>
  <si>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</si>
  <si>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</si>
  <si>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</si>
  <si>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</si>
  <si>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</si>
  <si>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</si>
  <si>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</si>
  <si>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</si>
  <si>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</si>
  <si>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</si>
  <si>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</si>
  <si>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</si>
  <si>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</si>
  <si>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</si>
  <si>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</si>
  <si>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</si>
  <si>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</si>
  <si>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</si>
  <si>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</si>
  <si>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</si>
  <si>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</si>
  <si>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</si>
  <si>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</si>
  <si>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</si>
  <si>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</si>
  <si>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</si>
  <si>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</si>
  <si>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</si>
  <si>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</si>
  <si>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</si>
  <si>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</si>
  <si>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</si>
  <si>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</si>
  <si>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</si>
  <si>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</si>
  <si>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</si>
  <si>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</si>
  <si>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</si>
  <si>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</si>
  <si>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</si>
  <si>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</si>
  <si>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</si>
  <si>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</si>
  <si>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</si>
  <si>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</si>
  <si>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</si>
  <si>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</si>
  <si>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</si>
  <si>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</si>
  <si>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</si>
  <si>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</si>
  <si>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</si>
  <si>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</si>
  <si>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</si>
  <si>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</si>
  <si>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</si>
  <si>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</si>
  <si>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</si>
  <si>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</si>
  <si>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</si>
  <si>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</si>
  <si>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</si>
  <si>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</si>
  <si>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</si>
  <si>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</si>
  <si>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</si>
  <si>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</si>
  <si>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</si>
  <si>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</si>
  <si>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</si>
  <si>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</si>
  <si>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</si>
  <si>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</si>
  <si>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</si>
  <si>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</si>
  <si>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</si>
  <si>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</si>
  <si>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</si>
  <si>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</si>
  <si>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</si>
  <si>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</si>
  <si>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</si>
  <si>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</si>
  <si>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</si>
  <si>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</si>
  <si>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</si>
  <si>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</si>
  <si>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</si>
  <si>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</si>
  <si>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</si>
  <si>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</si>
  <si>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</si>
  <si>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</si>
  <si>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</si>
  <si>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</si>
  <si>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</si>
  <si>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</si>
  <si>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</si>
  <si>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</si>
  <si>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</si>
  <si>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</si>
  <si>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</si>
  <si>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</si>
  <si>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</si>
  <si>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</si>
  <si>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</si>
  <si>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</si>
  <si>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</si>
  <si>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</si>
  <si>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</si>
  <si>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</si>
  <si>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</si>
  <si>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</si>
  <si>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</si>
  <si>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</si>
  <si>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</si>
  <si>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</si>
  <si>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</si>
  <si>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</si>
  <si>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</si>
  <si>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</si>
  <si>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</si>
  <si>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</si>
  <si>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</si>
  <si>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</si>
  <si>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</si>
  <si>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</si>
  <si>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</si>
  <si>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</si>
  <si>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</si>
  <si>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</si>
  <si>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</si>
  <si>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</si>
  <si>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</si>
  <si>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</si>
  <si>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</si>
  <si>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</si>
  <si>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</si>
  <si>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</si>
  <si>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</si>
  <si>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</si>
  <si>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</si>
  <si>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</si>
  <si>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</si>
  <si>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</si>
  <si>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</si>
  <si>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</si>
  <si>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</si>
  <si>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</si>
  <si>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</si>
  <si>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</si>
  <si>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</si>
  <si>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</si>
  <si>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</si>
  <si>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</si>
  <si>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</si>
  <si>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</si>
  <si>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</si>
  <si>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</si>
  <si>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</si>
  <si>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</si>
  <si>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</si>
  <si>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</si>
  <si>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</si>
  <si>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</si>
  <si>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</si>
  <si>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</si>
  <si>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</si>
  <si>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</si>
  <si>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</si>
  <si>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</si>
  <si>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</si>
  <si>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</si>
  <si>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</si>
  <si>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</si>
  <si>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</si>
  <si>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</si>
  <si>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</si>
  <si>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</si>
  <si>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</si>
  <si>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</si>
  <si>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</si>
  <si>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</si>
  <si>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</si>
  <si>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</si>
  <si>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</si>
  <si>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</si>
  <si>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</si>
  <si>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</si>
  <si>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</si>
  <si>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</si>
  <si>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</si>
  <si>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</si>
  <si>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</si>
  <si>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</si>
  <si>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</si>
  <si>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</si>
  <si>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</si>
  <si>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</si>
  <si>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</si>
  <si>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</si>
  <si>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</si>
  <si>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</si>
  <si>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</si>
  <si>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</si>
  <si>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</si>
  <si>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</si>
  <si>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</si>
  <si>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</si>
  <si>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</si>
  <si>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</si>
  <si>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</si>
  <si>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</si>
  <si>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</si>
  <si>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</si>
  <si>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</si>
  <si>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</si>
  <si>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</si>
  <si>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</si>
  <si>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</si>
  <si>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</si>
  <si>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</si>
  <si>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</si>
  <si>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</si>
  <si>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</si>
  <si>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</si>
  <si>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</si>
  <si>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</si>
  <si>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</si>
  <si>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</si>
  <si>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</si>
  <si>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</si>
  <si>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</si>
  <si>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</si>
  <si>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</si>
  <si>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</si>
  <si>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</si>
  <si>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</si>
  <si>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</si>
  <si>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</si>
  <si>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</si>
  <si>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</si>
  <si>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</si>
  <si>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</si>
  <si>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</si>
  <si>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</si>
  <si>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</si>
  <si>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</si>
  <si>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</si>
  <si>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</si>
  <si>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</si>
  <si>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</si>
  <si>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</si>
  <si>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</si>
  <si>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</si>
  <si>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</si>
  <si>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</si>
  <si>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</si>
  <si>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</si>
  <si>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</si>
  <si>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</si>
  <si>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</si>
  <si>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</si>
  <si>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</si>
  <si>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</si>
  <si>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</si>
  <si>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</si>
  <si>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</si>
  <si>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</si>
  <si>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</si>
  <si>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</si>
  <si>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</si>
  <si>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</si>
  <si>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</si>
  <si>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</si>
  <si>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</si>
  <si>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</si>
  <si>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</si>
  <si>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</si>
  <si>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</si>
  <si>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</si>
  <si>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</si>
  <si>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</si>
  <si>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</si>
  <si>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</si>
  <si>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</si>
  <si>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</si>
  <si>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</si>
  <si>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</si>
  <si>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</si>
  <si>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</si>
  <si>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</si>
  <si>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</si>
  <si>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</si>
  <si>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</si>
  <si>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</si>
  <si>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</si>
  <si>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</si>
  <si>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</si>
  <si>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</si>
  <si>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</si>
  <si>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</si>
  <si>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</si>
  <si>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</si>
  <si>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</si>
  <si>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</si>
  <si>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</si>
  <si>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</si>
  <si>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</si>
  <si>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</si>
  <si>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</si>
  <si>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</si>
  <si>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</si>
  <si>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</si>
  <si>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</si>
  <si>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</si>
  <si>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</si>
  <si>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</si>
  <si>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</si>
  <si>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</si>
  <si>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</si>
  <si>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</si>
  <si>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</si>
  <si>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</si>
  <si>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</si>
  <si>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</si>
  <si>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</si>
  <si>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</si>
  <si>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</si>
  <si>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</si>
  <si>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</si>
  <si>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</si>
  <si>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</si>
  <si>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</si>
  <si>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</si>
  <si>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</si>
  <si>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</si>
  <si>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</si>
  <si>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</si>
  <si>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</si>
  <si>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</si>
  <si>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</si>
  <si>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</si>
  <si>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</si>
  <si>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</si>
  <si>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</si>
  <si>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</si>
  <si>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</si>
  <si>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</si>
  <si>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</si>
  <si>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</si>
  <si>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</si>
  <si>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</si>
  <si>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</si>
  <si>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</si>
  <si>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</si>
  <si>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</si>
  <si>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</si>
  <si>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</si>
  <si>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</si>
  <si>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</si>
  <si>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</si>
  <si>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</si>
  <si>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</si>
  <si>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</si>
  <si>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</si>
  <si>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</si>
  <si>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</si>
  <si>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</si>
  <si>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</si>
  <si>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</si>
  <si>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</si>
  <si>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</si>
  <si>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</si>
  <si>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</si>
  <si>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</si>
  <si>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</si>
  <si>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</si>
  <si>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</si>
  <si>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</si>
  <si>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</si>
  <si>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</si>
  <si>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</si>
  <si>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</si>
  <si>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</si>
  <si>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</si>
  <si>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</si>
  <si>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</si>
  <si>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</si>
  <si>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</si>
  <si>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</si>
  <si>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</si>
  <si>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</si>
  <si>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</si>
  <si>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</si>
  <si>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</si>
  <si>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</si>
  <si>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</si>
  <si>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</si>
  <si>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</si>
  <si>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</si>
  <si>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</si>
  <si>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</si>
  <si>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</si>
  <si>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</si>
  <si>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</si>
  <si>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</si>
  <si>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</si>
  <si>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</si>
  <si>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</si>
  <si>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</si>
  <si>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</si>
  <si>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</si>
  <si>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</si>
  <si>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</si>
  <si>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</si>
  <si>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</si>
  <si>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</si>
  <si>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</si>
  <si>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</si>
  <si>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</si>
  <si>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</si>
  <si>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</si>
  <si>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</si>
  <si>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</si>
  <si>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</si>
  <si>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</si>
  <si>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</si>
  <si>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</si>
  <si>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</si>
  <si>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</si>
  <si>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</si>
  <si>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</si>
  <si>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</si>
  <si>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</si>
  <si>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</si>
  <si>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</si>
  <si>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</si>
  <si>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</si>
  <si>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</si>
  <si>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</si>
  <si>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</si>
  <si>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</si>
  <si>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</si>
  <si>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</si>
  <si>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</si>
  <si>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</si>
  <si>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</si>
  <si>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</si>
  <si>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</si>
  <si>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</si>
  <si>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</si>
  <si>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</si>
  <si>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</si>
  <si>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</si>
  <si>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</si>
  <si>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</si>
  <si>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</si>
  <si>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</si>
  <si>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</si>
  <si>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</si>
  <si>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</si>
  <si>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</si>
  <si>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</si>
  <si>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</si>
  <si>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</si>
  <si>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</si>
  <si>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</si>
  <si>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</si>
  <si>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</si>
  <si>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</si>
  <si>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</si>
  <si>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</si>
  <si>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</si>
  <si>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</si>
  <si>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</si>
  <si>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</si>
  <si>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</si>
  <si>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</si>
  <si>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</si>
  <si>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</si>
  <si>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</si>
  <si>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</si>
  <si>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</si>
  <si>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</si>
  <si>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</si>
  <si>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</si>
  <si>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</si>
  <si>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</si>
  <si>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</si>
  <si>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</si>
  <si>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</si>
  <si>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</si>
  <si>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</si>
  <si>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</si>
  <si>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</si>
  <si>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</si>
  <si>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</si>
  <si>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</si>
  <si>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</si>
  <si>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</si>
  <si>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</si>
  <si>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</si>
  <si>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</si>
  <si>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</si>
  <si>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</si>
  <si>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</si>
  <si>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</si>
  <si>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</si>
  <si>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</si>
  <si>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</si>
  <si>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</si>
  <si>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</si>
  <si>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</si>
  <si>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</si>
  <si>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</si>
  <si>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</si>
  <si>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</si>
  <si>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</si>
  <si>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</si>
  <si>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</si>
  <si>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</si>
  <si>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</si>
  <si>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</si>
  <si>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</si>
  <si>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</si>
  <si>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</si>
  <si>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</si>
  <si>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</si>
  <si>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</si>
  <si>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</si>
  <si>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</si>
  <si>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</si>
  <si>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</si>
  <si>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</si>
  <si>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</si>
  <si>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</si>
  <si>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</si>
  <si>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</si>
  <si>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</si>
  <si>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</si>
  <si>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</si>
  <si>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</si>
  <si>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</si>
  <si>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</si>
  <si>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</si>
  <si>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</si>
  <si>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</si>
  <si>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</si>
  <si>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</si>
  <si>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</si>
  <si>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</si>
  <si>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</si>
  <si>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</si>
  <si>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</si>
  <si>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</si>
  <si>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</si>
  <si>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</si>
  <si>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</si>
  <si>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</si>
  <si>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</si>
  <si>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</si>
  <si>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</si>
  <si>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</si>
  <si>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</si>
  <si>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</si>
  <si>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</si>
  <si>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</si>
  <si>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</si>
  <si>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</si>
  <si>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</si>
  <si>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</si>
  <si>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</si>
  <si>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</si>
  <si>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</si>
  <si>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</si>
  <si>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</si>
  <si>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</si>
  <si>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</si>
  <si>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</si>
  <si>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</si>
  <si>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</si>
  <si>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</si>
  <si>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</si>
  <si>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</si>
  <si>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</si>
  <si>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</si>
  <si>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</si>
  <si>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</si>
  <si>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</si>
  <si>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</si>
  <si>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</si>
  <si>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</si>
  <si>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</si>
  <si>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</si>
  <si>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</si>
  <si>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</si>
  <si>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</si>
  <si>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</si>
  <si>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</si>
  <si>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</si>
  <si>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</si>
  <si>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</si>
  <si>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</si>
  <si>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</si>
  <si>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</si>
  <si>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</si>
  <si>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</si>
  <si>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</si>
  <si>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</si>
  <si>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</si>
  <si>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</si>
  <si>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</si>
  <si>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</si>
  <si>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</si>
  <si>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</si>
  <si>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</si>
  <si>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</si>
  <si>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</si>
  <si>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</si>
  <si>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</si>
  <si>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</si>
  <si>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</si>
  <si>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</si>
  <si>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</si>
  <si>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</si>
  <si>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</si>
  <si>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</si>
  <si>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</si>
  <si>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</si>
  <si>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</si>
  <si>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</si>
  <si>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</si>
  <si>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</si>
  <si>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</si>
  <si>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</si>
  <si>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</si>
  <si>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</si>
  <si>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</si>
  <si>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</si>
  <si>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</si>
  <si>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</si>
  <si>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</si>
  <si>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</si>
  <si>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</si>
  <si>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</si>
  <si>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</si>
  <si>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</si>
  <si>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</si>
  <si>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</si>
  <si>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</si>
  <si>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</si>
  <si>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</si>
  <si>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</si>
  <si>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</si>
  <si>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</si>
  <si>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</si>
  <si>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</si>
  <si>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</si>
  <si>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</si>
  <si>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</si>
  <si>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</si>
  <si>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</si>
  <si>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</si>
  <si>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</si>
  <si>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</si>
  <si>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</si>
  <si>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</si>
  <si>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</si>
  <si>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</si>
  <si>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</si>
  <si>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</si>
  <si>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</si>
  <si>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</si>
  <si>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</si>
  <si>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</si>
  <si>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</si>
  <si>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</si>
  <si>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</si>
  <si>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</si>
  <si>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</si>
  <si>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</si>
  <si>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</si>
  <si>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</si>
  <si>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</si>
  <si>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</si>
  <si>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</si>
  <si>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</si>
  <si>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</si>
  <si>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</si>
  <si>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</si>
  <si>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</si>
  <si>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</si>
  <si>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</si>
  <si>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</si>
  <si>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</si>
  <si>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</si>
  <si>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</si>
  <si>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</si>
  <si>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</si>
  <si>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</si>
  <si>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</si>
  <si>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</si>
  <si>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</si>
  <si>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</si>
  <si>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</si>
  <si>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</si>
  <si>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</si>
  <si>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</si>
  <si>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</si>
  <si>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</si>
  <si>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</si>
  <si>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</si>
  <si>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</si>
  <si>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</si>
  <si>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</si>
  <si>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</si>
  <si>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</si>
  <si>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</si>
  <si>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</si>
  <si>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</si>
  <si>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</si>
  <si>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</si>
  <si>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</si>
  <si>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</si>
  <si>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</si>
  <si>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</si>
  <si>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</si>
  <si>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</si>
  <si>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</si>
  <si>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</si>
  <si>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</si>
  <si>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</si>
  <si>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</si>
  <si>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</si>
  <si>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</si>
  <si>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</si>
  <si>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</si>
  <si>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</si>
  <si>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</si>
  <si>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</si>
  <si>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</si>
  <si>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</si>
  <si>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</si>
  <si>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</si>
  <si>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</si>
  <si>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</si>
  <si>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</si>
  <si>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</si>
  <si>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</si>
  <si>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</si>
  <si>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</si>
  <si>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</si>
  <si>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</si>
  <si>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</si>
  <si>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</si>
  <si>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</si>
  <si>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</si>
  <si>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</si>
  <si>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</si>
  <si>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</si>
  <si>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</si>
  <si>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</si>
  <si>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</si>
  <si>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</si>
  <si>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</si>
  <si>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</si>
  <si>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</si>
  <si>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</si>
  <si>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</si>
  <si>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</si>
  <si>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</si>
  <si>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</si>
  <si>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</si>
  <si>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</si>
  <si>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</si>
  <si>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</si>
  <si>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</si>
  <si>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</si>
  <si>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</si>
  <si>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</si>
  <si>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</si>
  <si>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</si>
  <si>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</si>
  <si>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</si>
  <si>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</si>
  <si>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</si>
  <si>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</si>
  <si>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</si>
  <si>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</si>
  <si>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</si>
  <si>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</si>
  <si>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</si>
  <si>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</si>
  <si>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</si>
  <si>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</si>
  <si>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</si>
  <si>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</si>
  <si>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</si>
  <si>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</si>
  <si>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</si>
  <si>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</si>
  <si>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</si>
  <si>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</si>
  <si>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</si>
  <si>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</si>
  <si>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</si>
  <si>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</si>
  <si>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</si>
  <si>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</si>
  <si>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</si>
  <si>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</si>
  <si>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</si>
  <si>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</si>
  <si>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</si>
  <si>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</si>
  <si>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</si>
  <si>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</si>
  <si>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</si>
  <si>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</si>
  <si>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</si>
  <si>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</si>
  <si>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</si>
  <si>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</si>
  <si>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</si>
  <si>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</si>
  <si>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</si>
  <si>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</si>
  <si>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</si>
  <si>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</si>
  <si>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</si>
  <si>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</si>
  <si>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</si>
  <si>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</si>
  <si>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</si>
  <si>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</si>
  <si>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</si>
  <si>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</si>
  <si>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</si>
  <si>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</si>
  <si>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</si>
  <si>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</si>
  <si>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</si>
  <si>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</si>
  <si>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</si>
  <si>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</si>
  <si>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</si>
  <si>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</si>
  <si>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</si>
  <si>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</si>
  <si>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</si>
  <si>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</si>
  <si>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</si>
  <si>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</si>
  <si>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</si>
  <si>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</si>
  <si>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</si>
  <si>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</si>
  <si>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</si>
  <si>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</si>
  <si>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</si>
  <si>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</si>
  <si>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</si>
  <si>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</si>
  <si>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</si>
  <si>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</si>
  <si>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</si>
  <si>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</si>
  <si>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</si>
  <si>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</si>
  <si>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</si>
  <si>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</si>
  <si>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</si>
  <si>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</si>
  <si>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</si>
  <si>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</si>
  <si>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</si>
  <si>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</si>
  <si>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</si>
  <si>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</si>
  <si>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</si>
  <si>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</si>
  <si>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</si>
  <si>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</si>
  <si>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</si>
  <si>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</si>
  <si>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</si>
  <si>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</si>
  <si>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</si>
  <si>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</si>
  <si>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</si>
  <si>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</si>
  <si>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</si>
  <si>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</si>
  <si>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</si>
  <si>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</si>
  <si>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</si>
  <si>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</si>
  <si>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</si>
  <si>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</si>
  <si>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</si>
  <si>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</si>
  <si>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</si>
  <si>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</si>
  <si>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</si>
  <si>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</si>
  <si>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</si>
  <si>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</si>
  <si>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</si>
  <si>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</si>
  <si>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</si>
  <si>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</si>
  <si>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</si>
  <si>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</si>
  <si>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</si>
  <si>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</si>
  <si>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</si>
  <si>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</si>
  <si>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</si>
  <si>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</si>
  <si>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</si>
  <si>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</si>
  <si>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</si>
  <si>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</si>
  <si>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</si>
  <si>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</si>
  <si>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</si>
  <si>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</si>
  <si>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</si>
  <si>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</si>
  <si>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</si>
  <si>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</si>
  <si>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</si>
  <si>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</si>
  <si>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</si>
  <si>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</si>
  <si>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</si>
  <si>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</si>
  <si>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</si>
  <si>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</si>
  <si>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</si>
  <si>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</si>
  <si>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</si>
  <si>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</si>
  <si>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</si>
  <si>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</si>
  <si>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</si>
  <si>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</si>
  <si>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</si>
  <si>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</si>
  <si>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</si>
  <si>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</si>
  <si>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</si>
  <si>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</si>
  <si>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</si>
  <si>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</si>
  <si>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</si>
  <si>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</si>
  <si>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</si>
  <si>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</si>
  <si>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</si>
  <si>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</si>
  <si>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</si>
  <si>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</si>
  <si>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</si>
  <si>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</si>
  <si>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</si>
  <si>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</si>
  <si>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</si>
  <si>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</si>
  <si>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</si>
  <si>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</si>
  <si>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</si>
  <si>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</si>
  <si>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</si>
  <si>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</si>
  <si>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</si>
  <si>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</si>
  <si>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</si>
  <si>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</si>
  <si>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</si>
  <si>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</si>
  <si>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</si>
  <si>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</si>
  <si>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</si>
  <si>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</si>
  <si>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</si>
  <si>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</si>
  <si>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</si>
  <si>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</si>
  <si>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</si>
  <si>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</si>
  <si>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</si>
  <si>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</si>
  <si>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</si>
  <si>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</si>
  <si>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</si>
  <si>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</si>
  <si>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</si>
  <si>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</si>
  <si>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</si>
  <si>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</si>
  <si>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</si>
  <si>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</si>
  <si>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</si>
  <si>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</si>
  <si>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</si>
  <si>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</si>
  <si>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</si>
  <si>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</si>
  <si>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</si>
  <si>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</si>
  <si>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</si>
  <si>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</si>
  <si>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</si>
  <si>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</si>
  <si>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</si>
  <si>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</si>
  <si>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</si>
  <si>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</si>
  <si>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</si>
  <si>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</si>
  <si>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</si>
  <si>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</si>
  <si>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</si>
  <si>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</si>
  <si>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</si>
  <si>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</si>
  <si>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</si>
  <si>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</si>
  <si>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</si>
  <si>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</si>
  <si>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</si>
  <si>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</si>
  <si>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</si>
  <si>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</si>
  <si>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</si>
  <si>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</si>
  <si>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</si>
  <si>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</si>
  <si>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</si>
  <si>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</si>
  <si>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</si>
  <si>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</si>
  <si>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</si>
  <si>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</si>
  <si>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</si>
  <si>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</si>
  <si>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</si>
  <si>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</si>
  <si>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</si>
  <si>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</si>
  <si>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</si>
  <si>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</si>
  <si>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</si>
  <si>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</si>
  <si>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</si>
  <si>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</si>
  <si>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</si>
  <si>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</si>
  <si>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</si>
  <si>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</si>
  <si>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</si>
  <si>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</si>
  <si>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</si>
  <si>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</si>
  <si>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</si>
  <si>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</si>
  <si>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</si>
  <si>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</si>
  <si>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</si>
  <si>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</si>
  <si>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</si>
  <si>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</si>
  <si>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</si>
  <si>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</si>
  <si>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</si>
  <si>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</si>
  <si>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</si>
  <si>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</si>
  <si>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</si>
  <si>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</si>
  <si>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</si>
  <si>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</si>
  <si>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</si>
  <si>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</si>
  <si>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</si>
  <si>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</si>
  <si>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</si>
  <si>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</si>
  <si>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</si>
  <si>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</si>
  <si>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</si>
  <si>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</si>
  <si>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</si>
  <si>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</si>
  <si>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</si>
  <si>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(totally down now will check after TL0131)</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</si>
  <si>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</si>
  <si>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</si>
  <si>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</si>
  <si>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</si>
  <si>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</si>
  <si>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TT-20251009-01473 // NA</t>
  </si>
  <si>
    <t xml:space="preserve">At site TS </t>
  </si>
  <si>
    <t>PCM-20251009-00001785</t>
  </si>
  <si>
    <t xml:space="preserve">ETA 30 mins </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</si>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</sst>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2" totalsRowShown="0" headerRowDxfId="15" dataDxfId="14" headerRowBorderDxfId="12" tableBorderDxfId="13">
  <autoFilter ref="A1:L2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276.87166689815058</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45939.820092824077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45939.820092824077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45939.820092824077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45939.820092824077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45939.820092824077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45939.820092824077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45939.820092824077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45939.820092824077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45939.820092824077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45939.820092824077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45939.820092824077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45939.820092824077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45939.820092824077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45939.820092824077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45939.820092824077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45939.820092824077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45939.820092824077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45939.820092824077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45939.820092824077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45939.820092824077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45939.820092824077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45939.820092824077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45939.820092824077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45939.820092824077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45939.820092824077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45939.820092824077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45939.820092824077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45939.820092824077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45939.820092824077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45939.820092824077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45939.820092824077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45939.820092824077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45939.820092824077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45939.820092824077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45939.820092824077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45939.820092824077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45939.820092824077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45939.820092824077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45939.820092824077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45939.820092824077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45939.820092824077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45939.820092824077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45939.820092824077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45939.820092824077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45939.820092824077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45939.820092824077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45939.820092824077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45939.820092824077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45939.820092824077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45939.820092824077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45939.820092824077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45939.820092824077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45939.820092824077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45939.820092824077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45939.820092824077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45939.820092824077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45939.820092824077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45939.820092824077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45939.820092824077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45939.820092824077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45939.820092824077</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133.09300949074532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114.82025486111525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0.10692152778210584</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45939.820092824077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45939.820092824077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45939.820092824077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45939.820092824077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45939.820092824077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45939.820092824077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45939.820092824077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45939.820092824077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45939.820092824077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45939.820092824077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45939.820092824077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45939.820092824077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45939.820092824077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45939.820092824077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45939.820092824077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45939.820092824077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45939.820092824077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45939.820092824077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45939.820092824077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45939.820092824077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45939.820092824077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45939.820092824077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45939.820092824077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45939.820092824077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45939.820092824077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45939.820092824077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45939.820092824077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45939.820092824077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45939.820092824077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45939.820092824077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45939.820092824077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45939.820092824077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45939.820092824077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45939.820092824077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45939.820092824077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45939.820092824077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45939.820092824077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45939.820092824077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45939.820092824077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45939.820092824077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45939.820092824077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45939.820092824077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45939.820092824077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45939.820092824077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45939.820092824077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45939.820092824077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45939.820092824077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45939.820092824077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45939.820092824077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45939.820092824077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45939.820092824077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45939.820092824077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45939.820092824077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45939.820092824077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45939.820092824077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45939.820092824077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45939.820092824077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45939.820092824077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45939.820092824077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45939.820092824077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45939.820092824077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45939.820092824077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45939.820092824077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45939.820092824077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45939.820092824077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45939.820092824077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45939.820092824077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45939.820092824077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45939.820092824077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45939.820092824077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45939.820092824077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45939.820092824077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45939.820092824077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45939.820092824077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45939.820092824077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45939.820092824077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45939.820092824077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45939.820092824077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45939.820092824077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45939.820092824077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45939.820092824077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45939.820092824077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45939.820092824077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45939.820092824077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45939.820092824077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45939.820092824077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45939.820092824077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45939.820092824077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45939.820092824077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45939.820092824077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45939.820092824077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45939.820092824077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45939.820092824077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45939.820092824077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45939.820092824077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45939.820092824077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45939.820092824077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45939.820092824077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45939.820092824077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45939.820092824077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45939.820092824077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45939.820092824077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45939.820092824077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45939.820092824077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45939.820092824077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45939.820092824077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45939.820092824077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45939.820092824077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45939.820092824077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45939.820092824077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45939.820092824077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45939.820092824077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45939.820092824077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45939.820092824077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45939.820092824077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45939.820092824077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45939.820092824077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45939.820092824077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45939.820092824077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45939.820092824077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45939.820092824077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45939.820092824077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45939.820092824077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45939.820092824077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45939.820092824077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45939.820092824077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45939.820092824077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45939.820092824077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45939.820092824077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45939.820092824077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45939.820092824077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45939.820092824077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45939.820092824077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45939.820092824077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45939.820092824077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45939.820092824077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45939.820092824077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45939.820092824077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45939.820092824077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45939.820092824077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45939.820092824077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45939.820092824077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45939.820092824077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45939.820092824077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45939.820092824077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45939.820092824077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45939.820092824077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45939.820092824077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45939.820092824077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45939.820092824077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45939.820092824077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45939.820092824077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45939.820092824077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45939.820092824077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45939.820092824077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45939.820092824077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45939.820092824077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45939.820092824077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45939.820092824077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45939.820092824077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45939.820092824077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45939.820092824077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45939.820092824077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45939.820092824077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45939.820092824077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45939.820092824077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45939.820092824077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45939.820092824077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45939.820092824077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45939.820092824077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45939.820092824077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45939.820092824077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45939.820092824077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45939.820092824077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45939.820092824077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45939.820092824077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45939.820092824077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45939.820092824077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45939.820092824077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45939.820092824077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45939.820092824077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45939.820092824077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45939.820092824077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45939.820092824077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45939.820092824077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45939.820092824077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45939.820092824077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45939.820092824077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45939.820092824077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45939.820092824077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45939.820092824077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45939.820092824077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45939.820092824077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45939.820092824077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45939.820092824077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45939.820092824077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45939.820092824077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45939.820092824077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45939.820092824077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45939.820092824077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45939.820092824077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45939.820092824077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45939.820092824077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45939.820092824077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45939.820092824077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45939.820092824077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45939.820092824077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45939.820092824077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45939.820092824077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45939.820092824077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45939.820092824077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45939.820092824077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45939.820092824077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45939.820092824077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45939.820092824077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45939.820092824077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45939.820092824077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45939.820092824077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45939.820092824077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45939.820092824077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45939.820092824077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45939.820092824077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45939.820092824077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45939.820092824077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45939.820092824077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45939.820092824077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45939.820092824077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45939.820092824077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45939.820092824077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45939.820092824077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45939.820092824077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45939.820092824077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45939.820092824077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45939.820092824077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45939.820092824077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45939.820092824077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45939.820092824077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45939.820092824077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45939.820092824077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45939.820092824077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45939.820092824077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45939.820092824077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45939.820092824077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45939.820092824077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45939.820092824077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45939.820092824077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45939.820092824077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45939.820092824077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45939.820092824077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45939.820092824077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45939.820092824077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45939.820092824077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45939.820092824077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45939.820092824077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45939.820092824077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45939.820092824077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45939.820092824077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45939.820092824077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45939.820092824077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45939.820092824077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45939.820092824077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45939.820092824077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45939.820092824077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45939.820092824077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45939.820092824077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45939.820092824077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45939.820092824077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45939.820092824077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45939.820092824077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45939.820092824077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45939.820092824077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45939.820092824077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45939.820092824077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45939.820092824077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45939.820092824077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45939.820092824077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45939.820092824077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45939.820092824077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45939.820092824077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45939.820092824077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45939.820092824077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45939.820092824077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45939.820092824077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45939.820092824077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45939.820092824077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45939.820092824077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45939.820092824077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45939.820092824077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45939.820092824077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45939.820092824077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45939.820092824077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45939.820092824077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45939.820092824077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45939.820092824077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45939.820092824077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45939.820092824077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45939.820092824077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45939.820092824077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45939.820092824077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45939.820092824077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45939.820092824077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45939.820092824077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45939.820092824077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45939.820092824077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45939.820092824077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45939.820092824077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45939.820092824077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45939.820092824077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45939.820092824077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45939.820092824077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45939.820092824077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45939.820092824077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45939.820092824077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45939.820092824077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45939.820092824077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45939.820092824077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45939.820092824077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45939.820092824077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45939.820092824077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45939.820092824077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45939.820092824077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45939.820092824077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45939.820092824077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45939.820092824077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45939.820092824077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45939.820092824077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45939.820092824077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45939.820092824077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45939.820092824077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45939.820092824077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45939.820092824077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45939.820092824077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45939.820092824077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45939.820092824077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45939.820092824077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45939.820092824077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45939.820092824077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45939.820092824077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45939.820092824077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45939.820092824077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45939.820092824077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45939.820092824077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45939.820092824077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45939.820092824077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45939.820092824077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45939.820092824077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45939.820092824077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45939.820092824077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45939.820092824077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45939.820092824077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45939.820092824077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45939.820092824077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45939.820092824077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45939.820092824077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45939.820092824077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45939.820092824077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45939.820092824077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45939.820092824077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45939.820092824077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45939.820092824077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45939.820092824077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45939.820092824077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45939.820092824077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45939.820092824077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45939.820092824077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45939.820092824077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45939.820092824077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45939.820092824077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45939.820092824077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45939.820092824077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45939.820092824077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45939.820092824077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45939.820092824077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45939.820092824077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45939.820092824077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45939.820092824077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45939.820092824077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45939.820092824077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45939.820092824077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45939.820092824077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45939.820092824077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45939.820092824077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45939.820092824077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45939.820092824077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45939.820092824077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45939.820092824077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45939.820092824077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45939.820092824077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45939.820092824077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45939.820092824077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45939.820092824077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45939.820092824077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45939.820092824077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45939.820092824077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45939.820092824077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45939.820092824077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45939.820092824077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45939.820092824077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45939.820092824077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45939.820092824077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45939.820092824077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45939.820092824077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45939.820092824077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45939.820092824077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45939.820092824077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45939.820092824077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45939.820092824077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45939.820092824077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45939.820092824077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45939.820092824077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45939.820092824077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45939.820092824077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45939.820092824077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45939.820092824077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45939.820092824077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45939.820092824077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45939.820092824077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45939.820092824077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45939.820092824077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45939.820092824077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45939.820092824077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45939.820092824077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45939.820092824077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45939.820092824077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45939.820092824077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45939.820092824077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45939.820092824077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45939.820092824077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45939.820092824077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45939.820092824077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45939.820092824077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45939.820092824077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45939.820092824077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45939.820092824077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45939.820092824077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45939.820092824077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45939.820092824077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45939.820092824077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45939.820092824077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45939.820092824077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45939.820092824077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45939.820092824077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45939.820092824077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45939.820092824077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45939.820092824077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45939.820092824077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45939.820092824077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45939.820092824077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45939.820092824077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45939.820092824077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45939.820092824077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45939.820092824077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45939.820092824077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45939.820092824077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45939.820092824077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45939.820092824077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45939.820092824077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45939.820092824077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45939.820092824077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45939.820092824077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45939.820092824077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45939.820092824077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45939.820092824077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45939.820092824077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45939.820092824077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45939.820092824077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45939.820092824077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45939.820092824077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45939.820092824077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45939.820092824077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45939.820092824077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45939.820092824077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45939.820092824077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45939.820092824077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45939.820092824077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45939.820092824077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45939.820092824077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45939.820092824077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45939.820092824077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45939.820092824077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45939.820092824077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45939.820092824077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45939.820092824077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45939.820092824077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45939.820092824077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45939.820092824077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45939.820092824077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45939.820092824077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45939.820092824077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45939.820092824077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45939.820092824077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45939.820092824077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45939.820092824077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45939.820092824077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45939.820092824077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45939.820092824077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45939.820092824077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45939.820092824077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45939.820092824077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45939.820092824077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45939.820092824077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45939.820092824077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45939.820092824077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45939.820092824077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45939.820092824077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45939.820092824077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45939.820092824077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45939.820092824077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45939.820092824077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45939.820092824077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45939.820092824077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45939.820092824077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45939.820092824077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45939.820092824077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45939.820092824077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45939.820092824077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45939.820092824077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45939.820092824077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45939.820092824077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45939.820092824077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45939.820092824077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45939.820092824077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45939.820092824077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45939.820092824077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45939.820092824077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45939.820092824077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45939.820092824077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45939.820092824077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45939.820092824077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45939.820092824077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45939.820092824077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45939.820092824077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45939.820092824077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45939.820092824077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45939.820092824077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45939.820092824077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45939.820092824077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45939.820092824077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45939.820092824077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45939.820092824077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45939.820092824077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45939.820092824077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45939.820092824077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45939.820092824077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45939.820092824077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45939.820092824077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45939.820092824077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45939.820092824077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45939.820092824077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45939.820092824077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45939.820092824077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45939.820092824077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45939.820092824077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45939.820092824077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45939.820092824077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45939.820092824077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45939.820092824077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45939.820092824077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45939.820092824077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45939.820092824077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45939.820092824077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45939.820092824077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45939.820092824077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45939.820092824077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45939.820092824077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45939.820092824077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45939.820092824077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45939.820092824077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45939.820092824077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45939.820092824077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45939.820092824077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45939.820092824077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45939.820092824077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45939.820092824077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45939.820092824077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45939.820092824077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45939.820092824077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45939.820092824077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45939.820092824077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45939.820092824077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45939.820092824077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45939.820092824077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45939.820092824077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45939.820092824077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45939.820092824077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45939.820092824077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45939.820092824077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45939.820092824077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45939.820092824077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45939.820092824077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45939.820092824077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45939.820092824077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45939.820092824077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45939.820092824077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45939.820092824077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45939.820092824077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45939.820092824077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45939.820092824077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45939.820092824077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45939.820092824077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45939.820092824077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45939.820092824077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45939.820092824077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45939.820092824077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45939.820092824077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45939.820092824077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45939.820092824077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45939.820092824077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45939.820092824077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45939.820092824077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45939.820092824077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45939.820092824077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45939.820092824077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45939.820092824077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45939.820092824077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45939.820092824077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45939.820092824077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45939.820092824077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45939.820092824077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45939.820092824077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45939.820092824077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45939.820092824077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45939.820092824077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45939.820092824077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45939.820092824077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45939.820092824077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45939.820092824077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45939.820092824077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45939.820092824077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45939.820092824077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45939.820092824077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45939.820092824077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45939.820092824077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45939.820092824077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45939.820092824077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45939.820092824077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45939.820092824077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45939.820092824077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45939.820092824077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45939.820092824077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45939.820092824077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45939.820092824077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45939.820092824077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45939.820092824077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45939.820092824077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45939.820092824077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45939.820092824077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45939.820092824077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45939.820092824077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45939.820092824077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45939.820092824077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45939.820092824077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45939.820092824077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45939.820092824077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45939.820092824077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45939.820092824077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45939.820092824077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45939.820092824077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45939.820092824077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45939.820092824077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45939.820092824077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45939.820092824077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45939.820092824077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45939.820092824077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45939.820092824077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45939.820092824077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45939.820092824077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45939.820092824077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45939.820092824077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45939.820092824077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45939.820092824077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45939.820092824077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45939.820092824077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45939.820092824077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45939.820092824077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45939.820092824077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45939.820092824077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45939.820092824077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45939.820092824077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45939.820092824077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45939.820092824077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45939.820092824077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45939.820092824077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45939.820092824077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45939.820092824077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45939.820092824077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45939.820092824077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45939.820092824077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45939.820092824077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45939.820092824077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45939.820092824077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45939.820092824077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45939.820092824077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45939.820092824077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45939.820092824077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45939.820092824077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45939.820092824077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45939.820092824077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45939.820092824077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45939.820092824077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45939.820092824077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45939.820092824077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45939.820092824077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45939.820092824077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45939.820092824077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45939.820092824077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45939.820092824077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45939.820092824077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45939.820092824077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45939.820092824077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45939.820092824077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45939.820092824077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45939.820092824077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45939.820092824077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45939.820092824077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45939.820092824077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45939.820092824077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45939.820092824077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45939.820092824077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45939.820092824077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45939.820092824077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45939.820092824077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45939.820092824077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45939.820092824077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45939.820092824077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45939.820092824077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45939.820092824077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45939.820092824077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45939.820092824077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45939.820092824077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45939.820092824077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45939.820092824077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45939.820092824077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45939.820092824077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45939.820092824077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45939.820092824077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45939.820092824077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45939.820092824077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45939.820092824077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45939.820092824077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45939.820092824077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45939.820092824077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45939.820092824077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45939.820092824077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45939.820092824077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45939.820092824077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45939.820092824077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45939.820092824077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45939.820092824077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45939.820092824077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45939.820092824077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45939.820092824077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45939.820092824077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45939.820092824077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45939.820092824077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45939.820092824077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45939.820092824077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45939.820092824077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45939.820092824077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45939.820092824077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45939.820092824077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45939.820092824077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45939.820092824077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45939.820092824077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45939.820092824077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45939.820092824077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45939.820092824077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45939.820092824077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45939.820092824077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45939.820092824077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45939.820092824077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45939.820092824077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45939.820092824077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45939.820092824077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45939.820092824077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45939.820092824077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45939.820092824077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45939.820092824077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45939.820092824077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45939.820092824077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45939.820092824077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45939.820092824077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45939.820092824077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45939.820092824077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45939.820092824077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45939.820092824077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45939.820092824077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45939.820092824077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45939.820092824077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45939.820092824077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45939.820092824077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45939.820092824077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45939.820092824077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45939.820092824077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45939.820092824077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45939.820092824077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45939.820092824077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45939.820092824077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45939.820092824077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45939.820092824077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45939.820092824077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45939.820092824077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45939.820092824077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45939.820092824077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45939.820092824077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45939.820092824077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45939.820092824077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45939.820092824077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45939.820092824077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45939.820092824077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45939.820092824077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45939.820092824077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45939.820092824077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45939.820092824077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45939.820092824077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45939.820092824077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45939.820092824077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45939.820092824077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45939.820092824077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45939.820092824077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45939.820092824077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45939.820092824077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45939.820092824077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45939.820092824077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45939.820092824077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45939.820092824077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45939.820092824077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45939.820092824077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45939.820092824077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45939.820092824077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45939.820092824077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45939.820092824077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45939.820092824077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45939.820092824077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45939.820092824077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45939.820092824077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45939.820092824077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45939.820092824077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45939.820092824077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45939.820092824077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45939.820092824077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45939.820092824077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45939.820092824077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45939.820092824077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45939.820092824077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45939.820092824077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45939.820092824077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45939.820092824077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45939.820092824077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45939.820092824077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45939.820092824077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45939.820092824077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45939.820092824077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45939.820092824077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45939.820092824077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45939.820092824077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45939.820092824077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45939.820092824077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45939.820092824077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45939.820092824077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45939.820092824077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45939.820092824077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45939.820092824077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45939.820092824077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45939.820092824077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45939.820092824077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45939.820092824077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45939.820092824077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45939.820092824077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45939.820092824077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45939.820092824077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45939.820092824077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45939.820092824077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45939.820092824077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45939.820092824077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45939.820092824077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45939.820092824077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45939.820092824077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45939.820092824077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45939.820092824077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45939.820092824077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45939.820092824077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45939.820092824077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45939.820092824077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45939.820092824077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45939.820092824077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45939.820092824077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45939.820092824077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45939.820092824077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45939.820092824077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45939.820092824077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45939.820092824077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45939.820092824077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45939.820092824077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45939.820092824077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45939.820092824077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45939.820092824077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45939.820092824077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45939.820092824077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45939.820092824077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45939.820092824077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45939.820092824077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45939.820092824077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45939.820092824077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45939.820092824077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45939.820092824077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45939.820092824077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45939.820092824077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45939.820092824077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45939.820092824077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45939.820092824077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45939.820092824077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45939.820092824077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45939.820092824077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45939.820092824077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45939.820092824077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45939.820092824077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45939.820092824077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45939.820092824077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45939.820092824077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45939.820092824077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45939.820092824077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45939.820092824077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45939.820092824077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45939.820092824077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45939.820092824077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45939.820092824077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45939.820092824077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45939.820092824077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45939.820092824077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45939.820092824077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45939.820092824077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45939.820092824077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45939.820092824077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45939.820092824077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45939.820092824077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45939.820092824077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45939.820092824077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45939.820092824077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45939.820092824077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45939.820092824077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45939.820092824077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45939.820092824077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45939.820092824077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45939.820092824077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45939.820092824077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45939.820092824077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45939.820092824077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45939.820092824077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45939.820092824077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45939.820092824077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45939.820092824077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45939.820092824077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45939.820092824077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45939.820092824077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45939.820092824077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45939.820092824077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45939.820092824077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45939.820092824077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45939.820092824077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45939.820092824077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45939.820092824077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45939.820092824077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45939.820092824077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45939.820092824077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45939.820092824077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45939.820092824077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45939.820092824077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45939.820092824077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45939.820092824077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45939.820092824077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45939.820092824077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45939.820092824077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45939.820092824077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45939.820092824077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45939.820092824077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45939.820092824077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45939.820092824077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45939.820092824077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45939.820092824077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45939.820092824077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45939.820092824077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45939.820092824077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45939.820092824077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45939.820092824077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45939.820092824077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45939.820092824077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45939.820092824077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45939.820092824077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45939.820092824077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45939.820092824077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45939.820092824077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45939.820092824077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45939.820092824077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45939.820092824077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45939.820092824077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45939.820092824077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45939.820092824077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45939.820092824077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45939.820092824077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45939.820092824077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45939.820092824077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45939.820092824077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45939.820092824077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45939.820092824077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45939.820092824077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45939.820092824077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45939.820092824077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45939.820092824077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45939.820092824077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45939.820092824077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45939.820092824077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45939.820092824077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45939.820092824077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45939.820092824077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45939.820092824077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45939.820092824077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45939.820092824077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45939.820092824077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45939.820092824077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45939.820092824077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45939.820092824077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45939.820092824077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45939.820092824077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45939.820092824077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45939.820092824077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45939.820092824077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45939.820092824077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45939.820092824077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45939.820092824077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45939.820092824077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45939.820092824077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45939.820092824077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45939.820092824077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45939.820092824077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45939.820092824077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45939.820092824077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45939.820092824077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45939.820092824077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45939.820092824077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45939.820092824077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45939.820092824077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45939.820092824077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45939.820092824077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45939.820092824077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45939.820092824077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45939.820092824077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45939.820092824077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45939.820092824077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45939.820092824077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45939.820092824077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45939.820092824077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45939.820092824077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45939.820092824077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45939.820092824077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45939.820092824077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45939.820092824077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45939.820092824077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45939.820092824077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45939.820092824077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45939.820092824077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45939.820092824077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45939.820092824077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45939.820092824077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45939.820092824077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45939.820092824077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45939.820092824077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45939.820092824077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45939.820092824077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45939.820092824077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45939.820092824077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45939.820092824077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45939.820092824077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45939.820092824077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45939.820092824077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45939.820092824077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45939.820092824077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45939.820092824077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45939.820092824077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45939.820092824077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45939.820092824077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45939.820092824077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45939.820092824077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45939.820092824077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45939.820092824077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45939.820092824077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45939.820092824077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45939.820092824077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45939.820092824077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45939.820092824077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45939.820092824077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45939.820092824077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45939.820092824077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45939.820092824077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45939.820092824077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45939.820092824077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45939.820092824077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45939.820092824077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45939.820092824077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45939.820092824077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45939.820092824077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45939.820092824077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45939.820092824077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45939.820092824077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45939.820092824077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45939.820092824077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45939.820092824077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45939.820092824077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45939.820092824077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45939.820092824077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45939.820092824077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45939.820092824077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45939.820092824077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45939.820092824077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45939.820092824077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45939.820092824077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45939.820092824077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45939.820092824077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45939.820092824077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45939.820092824077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45939.820092824077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45939.820092824077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45939.820092824077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45939.820092824077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45939.820092824077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45939.820092824077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45939.820092824077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45939.820092824077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45939.820092824077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45939.820092824077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45939.820092824077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45939.820092824077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45939.820092824077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45939.820092824077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45939.820092824077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45939.820092824077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45939.820092824077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45939.820092824077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45939.820092824077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45939.820092824077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45939.820092824077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45939.820092824077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45939.820092824077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45939.820092824077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45939.820092824077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45939.820092824077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45939.820092824077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45939.820092824077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45939.820092824077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45939.820092824077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45939.820092824077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45939.820092824077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45939.820092824077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45939.820092824077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45939.820092824077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45939.820092824077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45939.820092824077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45939.820092824077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45939.820092824077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45939.820092824077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45939.820092824077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45939.820092824077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45939.820092824077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45939.820092824077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45939.820092824077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45939.820092824077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45939.820092824077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45939.820092824077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45939.820092824077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45939.820092824077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45939.820092824077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45939.820092824077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45939.820092824077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45939.820092824077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45939.820092824077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45939.820092824077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45939.820092824077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45939.820092824077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45939.820092824077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45939.820092824077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45939.820092824077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45939.820092824077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45939.820092824077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45939.820092824077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45939.820092824077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45939.820092824077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45939.820092824077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45939.820092824077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45939.820092824077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45939.820092824077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45939.820092824077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45939.820092824077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45939.820092824077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45939.820092824077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45939.820092824077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45939.820092824077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45939.820092824077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45939.820092824077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45939.820092824077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45939.820092824077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45939.820092824077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45939.820092824077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45939.820092824077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45939.820092824077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45939.820092824077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45939.820092824077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45939.820092824077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45939.820092824077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45939.820092824077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45939.820092824077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45939.820092824077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45939.820092824077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45939.820092824077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45939.820092824077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45939.820092824077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45939.820092824077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45939.820092824077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45939.820092824077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45939.820092824077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45939.820092824077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45939.820092824077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45939.820092824077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45939.820092824077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45939.820092824077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45939.820092824077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45939.820092824077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45939.820092824077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45939.820092824077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45939.820092824077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45939.820092824077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45939.820092824077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45939.820092824077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45939.820092824077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45939.820092824077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45939.820092824077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45939.820092824077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45939.820092824077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45939.820092824077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45939.820092824077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45939.820092824077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45939.820092824077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45939.820092824077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45939.820092824077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45939.820092824077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45939.820092824077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45939.820092824077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45939.820092824077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45939.820092824077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45939.820092824077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45939.820092824077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45939.820092824077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45939.820092824077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45939.820092824077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45939.820092824077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45939.820092824077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45939.820092824077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45939.820092824077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45939.820092824077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45939.820092824077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45939.820092824077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45939.820092824077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45939.820092824077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45939.820092824077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45939.820092824077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45939.820092824077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45939.820092824077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45939.820092824077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45939.820092824077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45939.820092824077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45939.820092824077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45939.820092824077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45939.820092824077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45939.820092824077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45939.820092824077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45939.820092824077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45939.820092824077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45939.820092824077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45939.820092824077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45939.820092824077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45939.820092824077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45939.820092824077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45939.820092824077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45939.820092824077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45939.820092824077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45939.820092824077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45939.820092824077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45939.820092824077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45939.820092824077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45939.820092824077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45939.820092824077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45939.820092824077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45939.820092824077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45939.820092824077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45939.820092824077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45939.820092824077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45939.820092824077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45939.820092824077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45939.820092824077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45939.820092824077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45939.820092824077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45939.820092824077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45939.820092824077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45939.820092824077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45939.820092824077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45939.820092824077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45939.820092824077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45939.820092824077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45939.820092824077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45939.820092824077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45939.820092824077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45939.820092824077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45939.820092824077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45939.820092824077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45939.820092824077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45939.820092824077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45939.820092824077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45939.820092824077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45939.820092824077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45939.820092824077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45939.820092824077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45939.820092824077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45939.820092824077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45939.820092824077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45939.820092824077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45939.820092824077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45939.820092824077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45939.820092824077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45939.820092824077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45939.820092824077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45939.820092824077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45939.820092824077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45939.820092824077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45939.820092824077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45939.820092824077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45939.820092824077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45939.820092824077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45939.820092824077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45939.820092824077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45939.820092824077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45939.820092824077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45939.820092824077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45939.820092824077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45939.820092824077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45939.820092824077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45939.820092824077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45939.820092824077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45939.820092824077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45939.820092824077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45939.820092824077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45939.820092824077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45939.820092824077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45939.820092824077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45939.820092824077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45939.820092824077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45939.820092824077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45939.820092824077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45939.820092824077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45939.820092824077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45939.820092824077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45939.820092824077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45939.820092824077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45939.820092824077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45939.820092824077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45939.820092824077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45939.820092824077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45939.820092824077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45939.820092824077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45939.820092824077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45939.820092824077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45939.820092824077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45939.820092824077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45939.820092824077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45939.820092824077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45939.820092824077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45939.820092824077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45939.820092824077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45939.820092824077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45939.820092824077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45939.820092824077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45939.820092824077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45939.820092824077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45939.820092824077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236.33937523148052</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0.26284745370503515</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45939.820092824077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45939.820092824077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45939.820092824077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45939.820092824077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45939.820092824077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45939.820092824077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45939.820092824077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45939.820092824077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45939.820092824077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45939.820092824077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45939.820092824077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45939.820092824077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45939.820092824077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45939.820092824077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45939.820092824077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45939.820092824077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45939.820092824077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45939.820092824077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45939.820092824077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45939.820092824077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45939.820092824077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45939.820092824077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45939.820092824077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45939.820092824077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45939.820092824077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45939.820092824077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45939.820092824077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45939.820092824077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45939.820092824077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45939.820092824077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45939.820092824077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45939.820092824077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45939.820092824077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45939.820092824077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45939.820092824077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45939.820092824077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45939.820092824077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45939.820092824077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45939.820092824077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45939.820092824077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45939.820092824077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45939.820092824077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45939.820092824077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45939.820092824077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45939.820092824077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45939.820092824077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45939.820092824077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45939.820092824077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45939.820092824077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45939.820092824077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45939.820092824077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45939.820092824077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45939.820092824077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45939.820092824077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45939.820092824077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45939.820092824077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45939.820092824077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45939.820092824077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45939.820092824077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45939.820092824077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45939.820092824077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45939.820092824077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45939.820092824077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45939.820092824077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45939.820092824077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45939.820092824077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45939.820092824077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45939.820092824077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45939.820092824077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45939.820092824077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45939.820092824077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45939.820092824077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45939.820092824077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45939.820092824077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45939.820092824077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45939.820092824077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45939.820092824077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45939.820092824077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45939.820092824077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45939.820092824077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45939.820092824077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45939.820092824077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45939.820092824077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45939.820092824077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45939.820092824077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45939.820092824077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45939.820092824077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45939.820092824077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45939.820092824077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45939.820092824077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45939.820092824077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45939.820092824077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45939.820092824077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45939.820092824077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45939.820092824077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45939.820092824077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45939.820092824077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45939.820092824077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45939.820092824077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45939.820092824077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45939.820092824077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45939.820092824077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45939.820092824077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45939.820092824077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45939.820092824077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45939.820092824077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45939.820092824077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45939.820092824077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45939.820092824077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45939.820092824077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45939.820092824077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45939.820092824077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45939.820092824077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45939.820092824077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45939.820092824077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45939.820092824077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45939.820092824077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45939.820092824077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45939.820092824077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45939.820092824077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45939.820092824077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45939.820092824077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45939.820092824077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45939.820092824077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45939.820092824077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45939.820092824077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45939.820092824077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45939.820092824077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45939.820092824077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45939.820092824077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45939.820092824077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45939.820092824077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45939.820092824077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45939.820092824077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45939.820092824077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45939.820092824077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45939.820092824077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45939.820092824077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45939.820092824077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45939.820092824077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45939.820092824077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45939.820092824077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45939.820092824077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45939.820092824077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45939.820092824077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45939.820092824077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45939.820092824077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45939.820092824077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45939.820092824077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45939.820092824077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45939.820092824077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45939.820092824077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45939.820092824077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45939.820092824077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45939.820092824077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45939.820092824077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45939.820092824077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45939.820092824077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45939.820092824077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45939.820092824077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45939.820092824077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45939.820092824077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45939.820092824077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45939.820092824077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45939.820092824077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45939.820092824077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45939.820092824077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45939.820092824077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45939.820092824077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45939.820092824077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45939.820092824077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45939.820092824077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45939.820092824077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45939.820092824077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45939.820092824077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45939.820092824077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45939.820092824077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45939.820092824077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45939.820092824077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45939.820092824077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45939.820092824077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45939.820092824077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45939.820092824077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45939.820092824077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45939.820092824077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45939.820092824077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45939.820092824077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45939.820092824077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45939.820092824077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45939.820092824077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45939.820092824077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45939.820092824077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45939.820092824077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45939.820092824077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45939.820092824077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45939.820092824077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45939.820092824077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45939.820092824077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45939.820092824077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45939.820092824077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45939.820092824077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45939.820092824077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45939.820092824077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45939.820092824077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45939.820092824077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45939.820092824077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45939.820092824077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45939.820092824077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45939.820092824077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45939.820092824077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45939.820092824077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45939.820092824077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45939.820092824077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45939.820092824077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45939.820092824077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45939.820092824077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45939.820092824077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45939.820092824077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45939.820092824077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45939.820092824077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45939.820092824077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45939.820092824077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45939.820092824077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45939.820092824077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45939.820092824077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45939.820092824077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45939.820092824077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45939.820092824077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45939.820092824077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45939.820092824077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45939.820092824077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45939.820092824077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45939.820092824077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45939.820092824077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45939.820092824077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45939.820092824077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45939.820092824077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45939.820092824077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45939.820092824077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45939.820092824077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45939.820092824077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45939.820092824077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45939.820092824077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45939.820092824077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45939.820092824077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45939.820092824077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45939.820092824077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45939.820092824077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45939.820092824077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45939.820092824077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45939.820092824077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45939.820092824077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45939.820092824077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45939.820092824077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45939.820092824077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45939.820092824077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45939.820092824077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45939.820092824077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45939.820092824077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45939.820092824077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45939.820092824077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45939.820092824077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45939.820092824077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45939.820092824077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45939.820092824077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45939.820092824077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45939.820092824077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45939.820092824077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45939.820092824077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45939.820092824077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45939.820092824077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45939.820092824077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45939.820092824077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45939.820092824077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45939.820092824077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45939.820092824077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45939.820092824077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45939.820092824077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45939.820092824077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45939.820092824077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45939.820092824077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45939.820092824077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45939.820092824077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45939.820092824077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45939.820092824077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45939.820092824077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45939.820092824077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45939.820092824077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45939.820092824077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45939.820092824077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45939.820092824077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45939.820092824077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45939.820092824077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45939.820092824077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45939.820092824077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45939.820092824077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45939.820092824077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45939.820092824077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45939.820092824077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45939.820092824077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45939.820092824077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45939.820092824077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45939.820092824077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45939.820092824077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45939.820092824077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45939.820092824077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45939.820092824077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45939.820092824077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45939.820092824077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45939.820092824077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45939.820092824077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45939.820092824077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45939.820092824077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45939.820092824077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45939.820092824077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45939.820092824077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45939.820092824077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45939.820092824077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45939.820092824077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45939.820092824077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45939.820092824077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45939.820092824077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45939.820092824077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45939.820092824077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45939.820092824077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45939.820092824077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45939.820092824077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45939.820092824077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45939.820092824077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45939.820092824077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45939.820092824077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45939.820092824077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45939.820092824077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45939.820092824077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45939.820092824077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45939.820092824077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45939.820092824077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45939.820092824077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45939.820092824077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45939.820092824077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45939.820092824077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45939.820092824077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45939.820092824077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45939.820092824077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45939.820092824077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45939.820092824077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45939.820092824077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45939.820092824077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45939.820092824077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45939.820092824077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45939.820092824077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45939.820092824077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45939.820092824077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45939.820092824077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45939.820092824077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45939.820092824077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45939.820092824077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45939.820092824077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45939.820092824077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45939.820092824077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45939.820092824077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45939.820092824077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45939.820092824077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45939.820092824077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45939.820092824077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45939.820092824077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45939.820092824077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45939.820092824077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45939.820092824077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45939.820092824077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45939.820092824077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45939.820092824077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45939.820092824077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45939.820092824077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45939.820092824077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45939.820092824077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45939.820092824077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45939.820092824077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45939.820092824077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45939.820092824077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45939.820092824077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45939.820092824077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45939.820092824077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45939.820092824077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45939.820092824077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45939.820092824077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45939.820092824077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45939.820092824077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45939.820092824077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45939.820092824077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45939.820092824077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45939.820092824077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45939.820092824077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45939.820092824077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45939.820092824077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45939.820092824077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45939.820092824077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45939.820092824077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45939.820092824077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45939.820092824077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45939.820092824077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45939.820092824077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45939.820092824077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45939.820092824077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45939.820092824077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45939.820092824077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45939.820092824077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45939.820092824077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45939.820092824077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45939.820092824077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45939.820092824077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45939.820092824077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45939.820092824077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45939.820092824077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45939.820092824077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45939.820092824077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45939.820092824077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45939.820092824077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45939.820092824077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45939.820092824077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45939.820092824077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45939.820092824077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45939.820092824077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45939.820092824077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45939.820092824077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45939.820092824077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45939.820092824077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45939.820092824077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45939.820092824077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45939.820092824077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45939.820092824077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45939.820092824077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45939.820092824077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45939.820092824077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45939.820092824077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45939.820092824077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45939.820092824077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45939.820092824077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45939.820092824077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45939.820092824077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45939.820092824077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45939.820092824077</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45939.820092824077</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4">
        <f ca="1">IFERROR(NOW()-F2,"")</f>
        <v>47.988032638888399</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4">
        <f t="shared" ref="G3" ca="1" si="0">IFERROR(NOW()-F3,"")</f>
        <v>13.631215509260073</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19" ca="1" si="1">IFERROR(NOW()-F4,"")</f>
        <v>45939.820092824077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45939.820092824077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45939.820092824077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45939.820092824077</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45939.820092824077</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45939.820092824077</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45939.820092824077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45939.820092824077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45939.820092824077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45939.820092824077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45939.820092824077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45939.820092824077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45939.820092824077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45939.820092824077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45939.820092824077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45939.820092824077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45939.820092824077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45939.820092824077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45939.820092824077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45939.820092824077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45939.820092824077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45939.820092824077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45939.820092824077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45939.820092824077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45939.820092824077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45939.820092824077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45939.820092824077</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45939.820092824077</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45939.820092824077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45939.820092824077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45939.820092824077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45939.820092824077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45939.820092824077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45939.820092824077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45939.820092824077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45939.820092824077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45939.820092824077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45939.820092824077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45939.820092824077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45939.820092824077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45939.820092824077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45939.820092824077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45939.820092824077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45939.820092824077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45939.820092824077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45939.820092824077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45939.820092824077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45939.820092824077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45939.820092824077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45939.820092824077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45939.820092824077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45939.820092824077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45939.820092824077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45939.820092824077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45939.820092824077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45939.820092824077</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45939.820092824077</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45939.820092824077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45939.820092824077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45939.820092824077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45939.820092824077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45939.820092824077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45939.820092824077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45939.820092824077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45939.820092824077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45939.820092824077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45939.820092824077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45939.820092824077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45939.820092824077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45939.820092824077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45939.820092824077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45939.820092824077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45939.820092824077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45939.820092824077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45939.820092824077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45939.820092824077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45939.820092824077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45939.820092824077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45939.820092824077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45939.820092824077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45939.820092824077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45939.820092824077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45939.820092824077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45939.820092824077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45939.820092824077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45939.820092824077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45939.820092824077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45939.820092824077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45939.820092824077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45939.820092824077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45939.820092824077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45939.820092824077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45939.820092824077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45939.820092824077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45939.820092824077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45939.820092824077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45939.820092824077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45939.820092824077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45939.820092824077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45939.820092824077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45939.820092824077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45939.820092824077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45939.820092824077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45939.820092824077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45939.820092824077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45939.820092824077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45939.820092824077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45939.820092824077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45939.820092824077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45939.820092824077</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45939.820092824077</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2"/>
  <sheetViews>
    <sheetView tabSelected="1" workbookViewId="0">
      <selection activeCell="D13" sqref="D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13.047245601854229</v>
      </c>
      <c r="H2" s="152">
        <v>45927.449074074102</v>
      </c>
      <c r="I2" s="149" t="str">
        <f>IFERROR(VLOOKUP(D2,DB!A:F,6,0),"")</f>
        <v>SCECO</v>
      </c>
      <c r="J2" s="149" t="str">
        <f>IFERROR(VLOOKUP(D2,DB!A:G,7,0),"")</f>
        <v>Weak</v>
      </c>
      <c r="K2" s="165"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0.29103032407874707</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5.939120601855393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45934.942245370374</v>
      </c>
      <c r="G5" s="151">
        <f ca="1">IFERROR(NOW()-F5,"-")</f>
        <v>4.8778474537029979</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39070</v>
      </c>
      <c r="B6" s="157" t="str">
        <f>IFERROR(VLOOKUP(D6,DB!A:K,11,0),"")</f>
        <v>R6</v>
      </c>
      <c r="C6" s="157">
        <v>1</v>
      </c>
      <c r="D6" s="157" t="s">
        <v>34746</v>
      </c>
      <c r="E6" s="157" t="s">
        <v>39043</v>
      </c>
      <c r="F6" s="157"/>
      <c r="G6" s="151">
        <f ca="1">IFERROR(NOW()-F6,"-")</f>
        <v>45939.820092824077</v>
      </c>
      <c r="H6" s="162">
        <v>45939.692777777775</v>
      </c>
      <c r="I6" s="157" t="str">
        <f>IFERROR(VLOOKUP(D6,DB!A:F,6,0),"")</f>
        <v>Generator-SG</v>
      </c>
      <c r="J6" s="157" t="str">
        <f>IFERROR(VLOOKUP(D6,DB!A:G,7,0),"")</f>
        <v>Vandalized</v>
      </c>
      <c r="K6" s="157" t="s">
        <v>39071</v>
      </c>
      <c r="L6" s="157" t="str">
        <f>IFERROR(VLOOKUP(D6,DB!A:I,9,0),"")</f>
        <v>Latis</v>
      </c>
    </row>
    <row r="7" spans="1:16383" ht="31.5" customHeight="1">
      <c r="A7" s="157" t="s">
        <v>39072</v>
      </c>
      <c r="B7" s="157" t="str">
        <f>IFERROR(VLOOKUP(D7,DB!A:K,11,0),"")</f>
        <v>R6</v>
      </c>
      <c r="C7" s="157">
        <v>2</v>
      </c>
      <c r="D7" s="157" t="s">
        <v>32516</v>
      </c>
      <c r="E7" s="157" t="s">
        <v>39043</v>
      </c>
      <c r="F7" s="162">
        <v>45939.732476851852</v>
      </c>
      <c r="G7" s="151">
        <f ca="1">IFERROR(NOW()-F7,"-")</f>
        <v>8.761597222473938E-2</v>
      </c>
      <c r="H7" s="162">
        <v>45939.728194444448</v>
      </c>
      <c r="I7" s="157" t="str">
        <f>IFERROR(VLOOKUP(D7,DB!A:F,6,0),"")</f>
        <v>SCECO</v>
      </c>
      <c r="J7" s="157" t="str">
        <f>IFERROR(VLOOKUP(D7,DB!A:G,7,0),"")</f>
        <v>Good</v>
      </c>
      <c r="K7" s="157" t="s">
        <v>39073</v>
      </c>
      <c r="L7" s="157" t="str">
        <f>IFERROR(VLOOKUP(D7,DB!A:I,9,0),"")</f>
        <v>Latis</v>
      </c>
    </row>
    <row r="8" spans="1:16383" ht="31.5" customHeight="1">
      <c r="A8" s="157" t="s">
        <v>39074</v>
      </c>
      <c r="B8" s="157" t="str">
        <f>IFERROR(VLOOKUP(D8,DB!A:K,11,0),"")</f>
        <v>R6</v>
      </c>
      <c r="C8" s="157">
        <v>1</v>
      </c>
      <c r="D8" s="157" t="s">
        <v>33325</v>
      </c>
      <c r="E8" s="157" t="s">
        <v>38964</v>
      </c>
      <c r="F8" s="162">
        <v>45939.789467592593</v>
      </c>
      <c r="G8" s="151">
        <f ca="1">IFERROR(NOW()-F8,"-")</f>
        <v>3.0625231484009419E-2</v>
      </c>
      <c r="H8" s="162">
        <v>45939.783831018518</v>
      </c>
      <c r="I8" s="157" t="str">
        <f>IFERROR(VLOOKUP(D8,DB!A:F,6,0),"")</f>
        <v>Generator-SG</v>
      </c>
      <c r="J8" s="157" t="str">
        <f>IFERROR(VLOOKUP(D8,DB!A:G,7,0),"")</f>
        <v>Vandalized</v>
      </c>
      <c r="K8" s="157" t="s">
        <v>39075</v>
      </c>
      <c r="L8" s="157" t="str">
        <f>IFERROR(VLOOKUP(D8,DB!A:I,9,0),"")</f>
        <v>Latis</v>
      </c>
    </row>
    <row r="9" spans="1:16383" ht="31.5" customHeight="1">
      <c r="A9" s="157"/>
      <c r="B9" s="157" t="str">
        <f>IFERROR(VLOOKUP(D9,DB!A:K,11,0),"")</f>
        <v/>
      </c>
      <c r="C9" s="157"/>
      <c r="D9" s="156"/>
      <c r="E9" s="157"/>
      <c r="F9" s="157"/>
      <c r="G9" s="151">
        <f ca="1">IFERROR(NOW()-F9,"-")</f>
        <v>45939.820092824077</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7"/>
      <c r="E10" s="157"/>
      <c r="F10" s="157"/>
      <c r="G10" s="151">
        <f ca="1">IFERROR(NOW()-F10,"-")</f>
        <v>45939.820092824077</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45939.820092824077</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45939.820092824077</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45939.820092824077</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45939.820092824077</v>
      </c>
      <c r="H14" s="157"/>
      <c r="I14" s="157" t="str">
        <f>IFERROR(VLOOKUP(D14,DB!A:F,6,0),"")</f>
        <v/>
      </c>
      <c r="J14" s="157" t="str">
        <f>IFERROR(VLOOKUP(D14,DB!A:G,7,0),"")</f>
        <v/>
      </c>
      <c r="K14" s="157"/>
      <c r="L14" s="157" t="str">
        <f>IFERROR(VLOOKUP(D14,DB!A:I,9,0),"")</f>
        <v/>
      </c>
    </row>
    <row r="15" spans="1:16383" ht="31.5" customHeight="1">
      <c r="A15" s="110"/>
      <c r="B15" s="158" t="str">
        <f>IFERROR(VLOOKUP(D15,DB!A:K,11,0),"")</f>
        <v/>
      </c>
      <c r="C15" s="158"/>
      <c r="D15" s="158"/>
      <c r="E15" s="159"/>
      <c r="F15" s="113"/>
      <c r="G15" s="151">
        <f ca="1">IFERROR(NOW()-F15,"-")</f>
        <v>45939.820092824077</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45939.820092824077</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45939.820092824077</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45939.820092824077</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45939.820092824077</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45939.820092824077</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45939.820092824077</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45939.820092824077</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45939.820092824077</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45939.820092824077</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45939.820092824077</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45939.820092824077</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45939.820092824077</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45939.820092824077</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45939.820092824077</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45939.820092824077</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45939.820092824077</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45939.820092824077</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45939.820092824077</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45939.820092824077</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45939.820092824077</v>
      </c>
      <c r="H35" s="113"/>
      <c r="I35" s="158" t="str">
        <f>IFERROR(VLOOKUP(D35,DB!A:F,6,0),"")</f>
        <v/>
      </c>
      <c r="J35" s="158" t="str">
        <f>IFERROR(VLOOKUP(D35,DB!A:G,7,0),"")</f>
        <v/>
      </c>
      <c r="K35" s="161"/>
      <c r="L35" s="159" t="str">
        <f>IFERROR(VLOOKUP(D35,DB!A:I,9,0),"")</f>
        <v/>
      </c>
    </row>
    <row r="36" spans="1:12" ht="31.5" customHeight="1">
      <c r="A36" s="110"/>
      <c r="B36" s="109" t="str">
        <f>IFERROR(VLOOKUP(D36,DB!A:K,11,0),"")</f>
        <v/>
      </c>
      <c r="C36" s="111"/>
      <c r="D36" s="109"/>
      <c r="E36" s="112"/>
      <c r="F36" s="113"/>
      <c r="G36" s="81">
        <f ca="1">IFERROR(NOW()-F36,"-")</f>
        <v>45939.820092824077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45939.820092824077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45939.820092824077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45939.820092824077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45939.820092824077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45939.820092824077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45939.820092824077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45939.820092824077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45939.820092824077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45939.820092824077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45939.820092824077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45939.820092824077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45939.820092824077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45939.820092824077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45939.820092824077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45939.820092824077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45939.820092824077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45939.820092824077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45939.820092824077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45939.820092824077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45939.820092824077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45939.820092824077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45939.820092824077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45939.820092824077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45939.820092824077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45939.820092824077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45939.820092824077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45939.820092824077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45939.820092824077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45939.820092824077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45939.820092824077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45939.820092824077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45939.820092824077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45939.820092824077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45939.820092824077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45939.820092824077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45939.820092824077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45939.820092824077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45939.820092824077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45939.820092824077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45939.820092824077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45939.820092824077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45939.820092824077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45939.820092824077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45939.820092824077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45939.820092824077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45939.820092824077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45939.820092824077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45939.820092824077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45939.820092824077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45939.820092824077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45939.820092824077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45939.820092824077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45939.820092824077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45939.820092824077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45939.820092824077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45939.820092824077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45939.820092824077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45939.820092824077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45939.820092824077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45939.820092824077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45939.820092824077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45939.820092824077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45939.820092824077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45939.820092824077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45939.820092824077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45939.820092824077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45939.820092824077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45939.820092824077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45939.820092824077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45939.820092824077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45939.820092824077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45939.820092824077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45939.820092824077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45939.820092824077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45939.820092824077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45939.820092824077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45939.820092824077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45939.820092824077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45939.820092824077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45939.820092824077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45939.820092824077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45939.820092824077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45939.820092824077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45939.820092824077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45939.820092824077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45939.820092824077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45939.820092824077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45939.820092824077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45939.820092824077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45939.820092824077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45939.820092824077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45939.820092824077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45939.820092824077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45939.820092824077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45939.820092824077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45939.820092824077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45939.820092824077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45939.820092824077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45939.820092824077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45939.820092824077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45939.820092824077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45939.820092824077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45939.820092824077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45939.820092824077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45939.820092824077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45939.820092824077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45939.820092824077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45939.820092824077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45939.820092824077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45939.820092824077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45939.820092824077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45939.820092824077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45939.820092824077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45939.820092824077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45939.820092824077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45939.820092824077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45939.820092824077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45939.820092824077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45939.820092824077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45939.820092824077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45939.820092824077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45939.820092824077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45939.820092824077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45939.820092824077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45939.820092824077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45939.820092824077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45939.820092824077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45939.820092824077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45939.820092824077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45939.820092824077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45939.820092824077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45939.820092824077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45939.820092824077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45939.820092824077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45939.820092824077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45939.820092824077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45939.820092824077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45939.820092824077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45939.820092824077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45939.820092824077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45939.820092824077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45939.820092824077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45939.820092824077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45939.820092824077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45939.820092824077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45939.820092824077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45939.820092824077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45939.820092824077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45939.820092824077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45939.820092824077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45939.820092824077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45939.820092824077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45939.820092824077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45939.820092824077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45939.820092824077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45939.820092824077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45939.820092824077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45939.820092824077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45939.820092824077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45939.820092824077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45939.820092824077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45939.820092824077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45939.820092824077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45939.820092824077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45939.820092824077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45939.820092824077</v>
      </c>
      <c r="H202" s="113"/>
      <c r="I202" s="109" t="str">
        <f>IFERROR(VLOOKUP(D202,DB!A:F,6,0),"")</f>
        <v/>
      </c>
      <c r="J202" s="108" t="str">
        <f>IFERROR(VLOOKUP(D202,DB!A:G,7,0),"")</f>
        <v/>
      </c>
      <c r="K202" s="114"/>
      <c r="L202" s="115" t="str">
        <f>IFERROR(VLOOKUP(D202,DB!A:I,9,0),"")</f>
        <v/>
      </c>
    </row>
  </sheetData>
  <dataValidations count="2">
    <dataValidation allowBlank="1" showInputMessage="1" showErrorMessage="1" sqref="E1" xr:uid="{380493DB-286A-4683-AF55-C78F04945A49}"/>
    <dataValidation type="list" allowBlank="1" showInputMessage="1" showErrorMessage="1" sqref="E3 E5:E2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2025-10-09T16:42:56Z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