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45" documentId="13_ncr:1_{F6CB121F-512D-4AA6-A0C1-0FB36C537598}" xr6:coauthVersionLast="47" xr6:coauthVersionMax="47" xr10:uidLastSave="{DDA53338-17AD-43D7-A530-5F6320B6B85E}"/>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<sst xmlns="http://schemas.openxmlformats.org/spreadsheetml/2006/main" count="178608" uniqueCount="39088">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</sst>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272.57413125000312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0.11645763889100635</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45935.522557175929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45935.522557175929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45935.522557175929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45935.522557175929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45935.522557175929</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45935.522557175929</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45935.522557175929</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45935.522557175929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45935.522557175929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45935.522557175929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45935.522557175929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45935.522557175929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45935.522557175929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45935.522557175929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45935.522557175929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45935.522557175929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45935.522557175929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45935.522557175929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45935.522557175929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45935.522557175929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45935.522557175929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45935.522557175929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45935.522557175929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45935.522557175929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45935.522557175929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45935.522557175929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45935.522557175929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45935.522557175929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45935.522557175929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52344EA-43A6-43D6-8DA1-C96D0F1B642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243.87077476851846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128.79547384259786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110.52271921296779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45935.522557175929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45935.522557175929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45935.522557175929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45935.522557175929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45935.522557175929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45935.522557175929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45935.522557175929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45935.522557175929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45935.522557175929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45935.522557175929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45935.522557175929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45935.522557175929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45935.522557175929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45935.522557175929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45935.522557175929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45935.522557175929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45935.522557175929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45935.522557175929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45935.522557175929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45935.522557175929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45935.522557175929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45935.522557175929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45935.522557175929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45935.522557175929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45935.522557175929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45935.522557175929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45935.522557175929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45935.522557175929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45935.522557175929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45935.522557175929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45935.522557175929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45935.522557175929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45935.522557175929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45935.522557175929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45935.522557175929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45935.522557175929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45935.522557175929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45935.522557175929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45935.522557175929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45935.522557175929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45935.522557175929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45935.522557175929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45935.522557175929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45935.522557175929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45935.522557175929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45935.522557175929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45935.522557175929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45935.522557175929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45935.522557175929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45935.522557175929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45935.522557175929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45935.522557175929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45935.522557175929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45935.522557175929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45935.522557175929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45935.522557175929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45935.522557175929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45935.522557175929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45935.522557175929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45935.522557175929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45935.522557175929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45935.522557175929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45935.522557175929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45935.522557175929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45935.522557175929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45935.522557175929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45935.522557175929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45935.522557175929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45935.522557175929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45935.522557175929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45935.522557175929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45935.522557175929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45935.522557175929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45935.522557175929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45935.522557175929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45935.522557175929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45935.522557175929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45935.522557175929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45935.522557175929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45935.522557175929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45935.522557175929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45935.522557175929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45935.522557175929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45935.522557175929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45935.522557175929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45935.522557175929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45935.522557175929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45935.522557175929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45935.522557175929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45935.522557175929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45935.522557175929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45935.522557175929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45935.522557175929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45935.522557175929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45935.522557175929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45935.522557175929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45935.522557175929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45935.522557175929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45935.522557175929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45935.522557175929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45935.522557175929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45935.522557175929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45935.522557175929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45935.522557175929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45935.522557175929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45935.522557175929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45935.522557175929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45935.522557175929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45935.522557175929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45935.522557175929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45935.522557175929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45935.522557175929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45935.522557175929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45935.522557175929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45935.522557175929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45935.522557175929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45935.522557175929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45935.522557175929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45935.522557175929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45935.522557175929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45935.522557175929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45935.522557175929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45935.522557175929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45935.522557175929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45935.522557175929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45935.522557175929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45935.522557175929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45935.522557175929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45935.522557175929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45935.522557175929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45935.522557175929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45935.522557175929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45935.522557175929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45935.522557175929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45935.522557175929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45935.522557175929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45935.522557175929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45935.522557175929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45935.522557175929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45935.522557175929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45935.522557175929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45935.522557175929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45935.522557175929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45935.522557175929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45935.522557175929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45935.522557175929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45935.522557175929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45935.522557175929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45935.522557175929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45935.522557175929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45935.522557175929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45935.522557175929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45935.522557175929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45935.522557175929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45935.522557175929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45935.522557175929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45935.522557175929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45935.522557175929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45935.522557175929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45935.522557175929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45935.522557175929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45935.522557175929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45935.522557175929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45935.522557175929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45935.522557175929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45935.522557175929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45935.522557175929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45935.522557175929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45935.522557175929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45935.522557175929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45935.522557175929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45935.522557175929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45935.522557175929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45935.522557175929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45935.522557175929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45935.522557175929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45935.522557175929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45935.522557175929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45935.522557175929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45935.522557175929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45935.522557175929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45935.522557175929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45935.522557175929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45935.522557175929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45935.522557175929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45935.522557175929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45935.522557175929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45935.522557175929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45935.522557175929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45935.522557175929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45935.522557175929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45935.522557175929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45935.522557175929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45935.522557175929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45935.522557175929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45935.522557175929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45935.522557175929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45935.522557175929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45935.522557175929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45935.522557175929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45935.522557175929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45935.522557175929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45935.522557175929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45935.522557175929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45935.522557175929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45935.522557175929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45935.522557175929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45935.522557175929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45935.522557175929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45935.522557175929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45935.522557175929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45935.522557175929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45935.522557175929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45935.522557175929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45935.522557175929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45935.522557175929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45935.522557175929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45935.522557175929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45935.522557175929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45935.522557175929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45935.522557175929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45935.522557175929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45935.522557175929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45935.522557175929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45935.522557175929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45935.522557175929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45935.522557175929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45935.522557175929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45935.522557175929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45935.522557175929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45935.522557175929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45935.522557175929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45935.522557175929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45935.522557175929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45935.522557175929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45935.522557175929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45935.522557175929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45935.522557175929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45935.522557175929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45935.522557175929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45935.522557175929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45935.522557175929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45935.522557175929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45935.522557175929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45935.522557175929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45935.522557175929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45935.522557175929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45935.522557175929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45935.522557175929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45935.522557175929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45935.522557175929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45935.522557175929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45935.522557175929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45935.522557175929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45935.522557175929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45935.522557175929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45935.522557175929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45935.522557175929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45935.522557175929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45935.522557175929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45935.522557175929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45935.522557175929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45935.522557175929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45935.522557175929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45935.522557175929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45935.522557175929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45935.522557175929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45935.522557175929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45935.522557175929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45935.522557175929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45935.522557175929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45935.522557175929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45935.522557175929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45935.522557175929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45935.522557175929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45935.522557175929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45935.522557175929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45935.522557175929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45935.522557175929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45935.522557175929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45935.522557175929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45935.522557175929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45935.522557175929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45935.522557175929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45935.522557175929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45935.522557175929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45935.522557175929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45935.522557175929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45935.522557175929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45935.522557175929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45935.522557175929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0.14808958333742339</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45935.522557175929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45935.522557175929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45935.522557175929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45935.522557175929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45935.522557175929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45935.522557175929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45935.522557175929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45935.522557175929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45935.522557175929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45935.522557175929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45935.522557175929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45935.522557175929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45935.522557175929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45935.522557175929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45935.522557175929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45935.522557175929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45935.522557175929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45935.522557175929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45935.522557175929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45935.522557175929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45935.522557175929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45935.522557175929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45935.522557175929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45935.522557175929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45935.522557175929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45935.522557175929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45935.522557175929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45935.522557175929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45935.522557175929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45935.522557175929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45935.522557175929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45935.522557175929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45935.522557175929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45935.522557175929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45935.522557175929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45935.522557175929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45935.522557175929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45935.522557175929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45935.522557175929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45935.522557175929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45935.522557175929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45935.522557175929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45935.522557175929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45935.522557175929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45935.522557175929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45935.522557175929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45935.522557175929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45935.522557175929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45935.522557175929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45935.522557175929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45935.522557175929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45935.522557175929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45935.522557175929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45935.522557175929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45935.522557175929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45935.522557175929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45935.522557175929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45935.522557175929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45935.522557175929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45935.522557175929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45935.522557175929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45935.522557175929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45935.522557175929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45935.522557175929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45935.522557175929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45935.522557175929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45935.522557175929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45935.522557175929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45935.522557175929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45935.522557175929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45935.522557175929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45935.522557175929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45935.522557175929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45935.522557175929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45935.522557175929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45935.522557175929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45935.522557175929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45935.522557175929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45935.522557175929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45935.522557175929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45935.522557175929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45935.522557175929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45935.522557175929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45935.522557175929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45935.522557175929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45935.522557175929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45935.522557175929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45935.522557175929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45935.522557175929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45935.522557175929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45935.522557175929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45935.522557175929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45935.522557175929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45935.522557175929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45935.522557175929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45935.522557175929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45935.522557175929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45935.522557175929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45935.522557175929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45935.522557175929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45935.522557175929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45935.522557175929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45935.522557175929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45935.522557175929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45935.522557175929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45935.522557175929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45935.522557175929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45935.522557175929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45935.522557175929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45935.522557175929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45935.522557175929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45935.522557175929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45935.522557175929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45935.522557175929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45935.522557175929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45935.522557175929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45935.522557175929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45935.522557175929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45935.522557175929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45935.522557175929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45935.522557175929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45935.522557175929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45935.522557175929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45935.522557175929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45935.522557175929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45935.522557175929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45935.522557175929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45935.522557175929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45935.522557175929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45935.522557175929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45935.522557175929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45935.522557175929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45935.522557175929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45935.522557175929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45935.522557175929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45935.522557175929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45935.522557175929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45935.522557175929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45935.522557175929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45935.522557175929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45935.522557175929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45935.522557175929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45935.522557175929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45935.522557175929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45935.522557175929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45935.522557175929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45935.522557175929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45935.522557175929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45935.522557175929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45935.522557175929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45935.522557175929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45935.522557175929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45935.522557175929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45935.522557175929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45935.522557175929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45935.522557175929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45935.522557175929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45935.522557175929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45935.522557175929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45935.522557175929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45935.522557175929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45935.522557175929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45935.522557175929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45935.522557175929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45935.522557175929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45935.522557175929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45935.522557175929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45935.522557175929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45935.522557175929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45935.522557175929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45935.522557175929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45935.522557175929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45935.522557175929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45935.522557175929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45935.522557175929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45935.522557175929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45935.522557175929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45935.522557175929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45935.522557175929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45935.522557175929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45935.522557175929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45935.522557175929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45935.522557175929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45935.522557175929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45935.522557175929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45935.522557175929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45935.522557175929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45935.522557175929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45935.522557175929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45935.522557175929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45935.522557175929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45935.522557175929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45935.522557175929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45935.522557175929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45935.522557175929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45935.522557175929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45935.522557175929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45935.522557175929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45935.522557175929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45935.522557175929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45935.522557175929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45935.522557175929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45935.522557175929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45935.522557175929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45935.522557175929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45935.522557175929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45935.522557175929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45935.522557175929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45935.522557175929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45935.522557175929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45935.522557175929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45935.522557175929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45935.522557175929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45935.522557175929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45935.522557175929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45935.522557175929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45935.522557175929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45935.522557175929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45935.522557175929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45935.522557175929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45935.522557175929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45935.522557175929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45935.522557175929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45935.522557175929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45935.522557175929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45935.522557175929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45935.522557175929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45935.522557175929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45935.522557175929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45935.522557175929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45935.522557175929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45935.522557175929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45935.522557175929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45935.522557175929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45935.522557175929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45935.522557175929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45935.522557175929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45935.522557175929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45935.522557175929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45935.522557175929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45935.522557175929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45935.522557175929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45935.522557175929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45935.522557175929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45935.522557175929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45935.522557175929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45935.522557175929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45935.522557175929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45935.522557175929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45935.522557175929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45935.522557175929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45935.522557175929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45935.522557175929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45935.522557175929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45935.522557175929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45935.522557175929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45935.522557175929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45935.522557175929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45935.522557175929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45935.522557175929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45935.522557175929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45935.522557175929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45935.522557175929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45935.522557175929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45935.522557175929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45935.522557175929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45935.522557175929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45935.522557175929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45935.522557175929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45935.522557175929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45935.522557175929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45935.522557175929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45935.522557175929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45935.522557175929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45935.522557175929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45935.522557175929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45935.522557175929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45935.522557175929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45935.522557175929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45935.522557175929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45935.522557175929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45935.522557175929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45935.522557175929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45935.522557175929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45935.522557175929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45935.522557175929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45935.522557175929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45935.522557175929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45935.522557175929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45935.522557175929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45935.522557175929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45935.522557175929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45935.522557175929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45935.522557175929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45935.522557175929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45935.522557175929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45935.522557175929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45935.522557175929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45935.522557175929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45935.522557175929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45935.522557175929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45935.522557175929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45935.522557175929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45935.522557175929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45935.522557175929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45935.522557175929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45935.522557175929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45935.522557175929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45935.522557175929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45935.522557175929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45935.522557175929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45935.522557175929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45935.522557175929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45935.522557175929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45935.522557175929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45935.522557175929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45935.522557175929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45935.522557175929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45935.522557175929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45935.522557175929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45935.522557175929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45935.522557175929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45935.522557175929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45935.522557175929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45935.522557175929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45935.522557175929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45935.522557175929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45935.522557175929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45935.522557175929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45935.522557175929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45935.522557175929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45935.522557175929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45935.522557175929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45935.522557175929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45935.522557175929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45935.522557175929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45935.522557175929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45935.522557175929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45935.522557175929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45935.522557175929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45935.522557175929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45935.522557175929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45935.522557175929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45935.522557175929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45935.522557175929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45935.522557175929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45935.522557175929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45935.522557175929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45935.522557175929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45935.522557175929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45935.522557175929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45935.522557175929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45935.522557175929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45935.522557175929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45935.522557175929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45935.522557175929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45935.522557175929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45935.522557175929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45935.522557175929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45935.522557175929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45935.522557175929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45935.522557175929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45935.522557175929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45935.522557175929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45935.522557175929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45935.522557175929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45935.522557175929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45935.522557175929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45935.522557175929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45935.522557175929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45935.522557175929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45935.522557175929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45935.522557175929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45935.522557175929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45935.522557175929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45935.522557175929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45935.522557175929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45935.522557175929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45935.522557175929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45935.522557175929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45935.522557175929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45935.522557175929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45935.522557175929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45935.522557175929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45935.522557175929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45935.522557175929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45935.522557175929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45935.522557175929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45935.522557175929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45935.522557175929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45935.522557175929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45935.522557175929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45935.522557175929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45935.522557175929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45935.522557175929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45935.522557175929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45935.522557175929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45935.522557175929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45935.522557175929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45935.522557175929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45935.522557175929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45935.522557175929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45935.522557175929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45935.522557175929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45935.522557175929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45935.522557175929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45935.522557175929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45935.522557175929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45935.522557175929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45935.522557175929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45935.522557175929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45935.522557175929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45935.522557175929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45935.522557175929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45935.522557175929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45935.522557175929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45935.522557175929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45935.522557175929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45935.522557175929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45935.522557175929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45935.522557175929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45935.522557175929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45935.522557175929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45935.522557175929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45935.522557175929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45935.522557175929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45935.522557175929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45935.522557175929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45935.522557175929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45935.522557175929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45935.522557175929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45935.522557175929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45935.522557175929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45935.522557175929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45935.522557175929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45935.522557175929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45935.522557175929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45935.522557175929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45935.522557175929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45935.522557175929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45935.522557175929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45935.522557175929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45935.522557175929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45935.522557175929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45935.522557175929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45935.522557175929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45935.522557175929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45935.522557175929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45935.522557175929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45935.522557175929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45935.522557175929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45935.522557175929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45935.522557175929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45935.522557175929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45935.522557175929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45935.522557175929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45935.522557175929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45935.522557175929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45935.522557175929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45935.522557175929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45935.522557175929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45935.522557175929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45935.522557175929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45935.522557175929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45935.522557175929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45935.522557175929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45935.522557175929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45935.522557175929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45935.522557175929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45935.522557175929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45935.522557175929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45935.522557175929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45935.522557175929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45935.522557175929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45935.522557175929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45935.522557175929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45935.522557175929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45935.522557175929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45935.522557175929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45935.522557175929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45935.522557175929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45935.522557175929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45935.522557175929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45935.522557175929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45935.522557175929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45935.522557175929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45935.522557175929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45935.522557175929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45935.522557175929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45935.522557175929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45935.522557175929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45935.522557175929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45935.522557175929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45935.522557175929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45935.522557175929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45935.522557175929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45935.522557175929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45935.522557175929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45935.522557175929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45935.522557175929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45935.522557175929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45935.522557175929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45935.522557175929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45935.522557175929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45935.522557175929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45935.522557175929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45935.522557175929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45935.522557175929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45935.522557175929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45935.522557175929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45935.522557175929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45935.522557175929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45935.522557175929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45935.522557175929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45935.522557175929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45935.522557175929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45935.522557175929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45935.522557175929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45935.522557175929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45935.522557175929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45935.522557175929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45935.522557175929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45935.522557175929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45935.522557175929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45935.522557175929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45935.522557175929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45935.522557175929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45935.522557175929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45935.522557175929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45935.522557175929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45935.522557175929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45935.522557175929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45935.522557175929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45935.522557175929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45935.522557175929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45935.522557175929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45935.522557175929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45935.522557175929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45935.522557175929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45935.522557175929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45935.522557175929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45935.522557175929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45935.522557175929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45935.522557175929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45935.522557175929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45935.522557175929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45935.522557175929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45935.522557175929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45935.522557175929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45935.522557175929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45935.522557175929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45935.522557175929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45935.522557175929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45935.522557175929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45935.522557175929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45935.522557175929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45935.522557175929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45935.522557175929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45935.522557175929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45935.522557175929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45935.522557175929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45935.522557175929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45935.522557175929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45935.522557175929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45935.522557175929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45935.522557175929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45935.522557175929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45935.522557175929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45935.522557175929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45935.522557175929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45935.522557175929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45935.522557175929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45935.522557175929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45935.522557175929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45935.522557175929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45935.522557175929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45935.522557175929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45935.522557175929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45935.522557175929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45935.522557175929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45935.522557175929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45935.522557175929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45935.522557175929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45935.522557175929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45935.522557175929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45935.522557175929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45935.522557175929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45935.522557175929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45935.522557175929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45935.522557175929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45935.522557175929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45935.522557175929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45935.522557175929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45935.522557175929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45935.522557175929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45935.522557175929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45935.522557175929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45935.522557175929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45935.522557175929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45935.522557175929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45935.522557175929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45935.522557175929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45935.522557175929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45935.522557175929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45935.522557175929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45935.522557175929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45935.522557175929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45935.522557175929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45935.522557175929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45935.522557175929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45935.522557175929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45935.522557175929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45935.522557175929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45935.522557175929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45935.522557175929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45935.522557175929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45935.522557175929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45935.522557175929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45935.522557175929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45935.522557175929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45935.522557175929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45935.522557175929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45935.522557175929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45935.522557175929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45935.522557175929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45935.522557175929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45935.522557175929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45935.522557175929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45935.522557175929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45935.522557175929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45935.522557175929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45935.522557175929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45935.522557175929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45935.522557175929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45935.522557175929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45935.522557175929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45935.522557175929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45935.522557175929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45935.522557175929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45935.522557175929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45935.522557175929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45935.522557175929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45935.522557175929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45935.522557175929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45935.522557175929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45935.522557175929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45935.522557175929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45935.522557175929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45935.522557175929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45935.522557175929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45935.522557175929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45935.522557175929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45935.522557175929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45935.522557175929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45935.522557175929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45935.522557175929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45935.522557175929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45935.522557175929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45935.522557175929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45935.522557175929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45935.522557175929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45935.522557175929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45935.522557175929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45935.522557175929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45935.522557175929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45935.522557175929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45935.522557175929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45935.522557175929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45935.522557175929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45935.522557175929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45935.522557175929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45935.522557175929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45935.522557175929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45935.522557175929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45935.522557175929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45935.522557175929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45935.522557175929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45935.522557175929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45935.522557175929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45935.522557175929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45935.522557175929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45935.522557175929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45935.522557175929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45935.522557175929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45935.522557175929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45935.522557175929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45935.522557175929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45935.522557175929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45935.522557175929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45935.522557175929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45935.522557175929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45935.522557175929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45935.522557175929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45935.522557175929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45935.522557175929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45935.522557175929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45935.522557175929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45935.522557175929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45935.522557175929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45935.522557175929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45935.522557175929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45935.522557175929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45935.522557175929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45935.522557175929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45935.522557175929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45935.522557175929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45935.522557175929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45935.522557175929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45935.522557175929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45935.522557175929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45935.522557175929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45935.522557175929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45935.522557175929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45935.522557175929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45935.522557175929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45935.522557175929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45935.522557175929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45935.522557175929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45935.522557175929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45935.522557175929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45935.522557175929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45935.522557175929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45935.522557175929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45935.522557175929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45935.522557175929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45935.522557175929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45935.522557175929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45935.522557175929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45935.522557175929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45935.522557175929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45935.522557175929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45935.522557175929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45935.522557175929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45935.522557175929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45935.522557175929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45935.522557175929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45935.522557175929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45935.522557175929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45935.522557175929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45935.522557175929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45935.522557175929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45935.522557175929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45935.522557175929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45935.522557175929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45935.522557175929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45935.522557175929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45935.522557175929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45935.522557175929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45935.522557175929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45935.522557175929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45935.522557175929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45935.522557175929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45935.522557175929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45935.522557175929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45935.522557175929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45935.522557175929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45935.522557175929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45935.522557175929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45935.522557175929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45935.522557175929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45935.522557175929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45935.522557175929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45935.522557175929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45935.522557175929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45935.522557175929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45935.522557175929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45935.522557175929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45935.522557175929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45935.522557175929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45935.522557175929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45935.522557175929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45935.522557175929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45935.522557175929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45935.522557175929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45935.522557175929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45935.522557175929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45935.522557175929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45935.522557175929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45935.522557175929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45935.522557175929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45935.522557175929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45935.522557175929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45935.522557175929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45935.522557175929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45935.522557175929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45935.522557175929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45935.522557175929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45935.522557175929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45935.522557175929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45935.522557175929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45935.522557175929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45935.522557175929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45935.522557175929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45935.522557175929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45935.522557175929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45935.522557175929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45935.522557175929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45935.522557175929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45935.522557175929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45935.522557175929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45935.522557175929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45935.522557175929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45935.522557175929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45935.522557175929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45935.522557175929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45935.522557175929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45935.522557175929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45935.522557175929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45935.522557175929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45935.522557175929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45935.522557175929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45935.522557175929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45935.522557175929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45935.522557175929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45935.522557175929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45935.522557175929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45935.522557175929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45935.522557175929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45935.522557175929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45935.522557175929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45935.522557175929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45935.522557175929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45935.522557175929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45935.522557175929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45935.522557175929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45935.522557175929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45935.522557175929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45935.522557175929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45935.522557175929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45935.522557175929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45935.522557175929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45935.522557175929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45935.522557175929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45935.522557175929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45935.522557175929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45935.522557175929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45935.522557175929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45935.522557175929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45935.522557175929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45935.522557175929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45935.522557175929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45935.522557175929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45935.522557175929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45935.522557175929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45935.522557175929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45935.522557175929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45935.522557175929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45935.522557175929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45935.522557175929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45935.522557175929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45935.522557175929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45935.522557175929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45935.522557175929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45935.522557175929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45935.522557175929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45935.522557175929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45935.522557175929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45935.522557175929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45935.522557175929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45935.522557175929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45935.522557175929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45935.522557175929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45935.522557175929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45935.522557175929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45935.522557175929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45935.522557175929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45935.522557175929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45935.522557175929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45935.522557175929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45935.522557175929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45935.522557175929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45935.522557175929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45935.522557175929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45935.522557175929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45935.522557175929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45935.522557175929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45935.522557175929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45935.522557175929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45935.522557175929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45935.522557175929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45935.522557175929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45935.522557175929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45935.522557175929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45935.522557175929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45935.522557175929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45935.522557175929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45935.522557175929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45935.522557175929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45935.522557175929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45935.522557175929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45935.522557175929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45935.522557175929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45935.522557175929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45935.522557175929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45935.522557175929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45935.522557175929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45935.522557175929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45935.522557175929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45935.522557175929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45935.522557175929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45935.522557175929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45935.522557175929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45935.522557175929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45935.522557175929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45935.522557175929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45935.522557175929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45935.522557175929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45935.522557175929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45935.522557175929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45935.522557175929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45935.522557175929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45935.522557175929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45935.522557175929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45935.522557175929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45935.522557175929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45935.522557175929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45935.522557175929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45935.522557175929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45935.522557175929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45935.522557175929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45935.522557175929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45935.522557175929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45935.522557175929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45935.522557175929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45935.522557175929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45935.522557175929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45935.522557175929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45935.522557175929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45935.522557175929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45935.522557175929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45935.522557175929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45935.522557175929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45935.522557175929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45935.522557175929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45935.522557175929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45935.522557175929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45935.522557175929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45935.522557175929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45935.522557175929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45935.522557175929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45935.522557175929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45935.522557175929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45935.522557175929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45935.522557175929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45935.522557175929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45935.522557175929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45935.522557175929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45935.522557175929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45935.522557175929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45935.522557175929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45935.522557175929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45935.522557175929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45935.522557175929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45935.522557175929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45935.522557175929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45935.522557175929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45935.522557175929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45935.522557175929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45935.522557175929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45935.522557175929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45935.522557175929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45935.522557175929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45935.522557175929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45935.522557175929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45935.522557175929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45935.522557175929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45935.522557175929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45935.522557175929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45935.522557175929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45935.522557175929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45935.522557175929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45935.522557175929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45935.522557175929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45935.522557175929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45935.522557175929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45935.522557175929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45935.522557175929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45935.522557175929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45935.522557175929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45935.522557175929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45935.522557175929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45935.522557175929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45935.522557175929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45935.522557175929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45935.522557175929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45935.522557175929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45935.522557175929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45935.522557175929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45935.522557175929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45935.522557175929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45935.522557175929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45935.522557175929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45935.522557175929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45935.522557175929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45935.522557175929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45935.522557175929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45935.522557175929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45935.522557175929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45935.522557175929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45935.522557175929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45935.522557175929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45935.522557175929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45935.522557175929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45935.522557175929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45935.522557175929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45935.522557175929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45935.522557175929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45935.522557175929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45935.522557175929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45935.522557175929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45935.522557175929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45935.522557175929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45935.522557175929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45935.522557175929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45935.522557175929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45935.522557175929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45935.522557175929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45935.522557175929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45935.522557175929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45935.522557175929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45935.522557175929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45935.522557175929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45935.522557175929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45935.522557175929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45935.522557175929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45935.522557175929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45935.522557175929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45935.522557175929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45935.522557175929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45935.522557175929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45935.522557175929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45935.522557175929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45935.522557175929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45935.522557175929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45935.522557175929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45935.522557175929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45935.522557175929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45935.522557175929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45935.522557175929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45935.522557175929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45935.522557175929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45935.522557175929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45935.522557175929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45935.522557175929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45935.522557175929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45935.522557175929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45935.522557175929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45935.522557175929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45935.522557175929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45935.522557175929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45935.522557175929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45935.522557175929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45935.522557175929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45935.522557175929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45935.522557175929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45935.522557175929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45935.522557175929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45935.522557175929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45935.522557175929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45935.522557175929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45935.522557175929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45935.522557175929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45935.522557175929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45935.522557175929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45935.522557175929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45935.522557175929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45935.522557175929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45935.522557175929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45935.522557175929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45935.522557175929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45935.522557175929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45935.522557175929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45935.522557175929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45935.522557175929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45935.522557175929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45935.522557175929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45935.522557175929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45935.522557175929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45935.522557175929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45935.522557175929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45935.522557175929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45935.522557175929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45935.522557175929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45935.522557175929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45935.522557175929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45935.522557175929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45935.522557175929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45935.522557175929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45935.522557175929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45935.522557175929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45935.522557175929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45935.522557175929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45935.522557175929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45935.522557175929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45935.522557175929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45935.522557175929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45935.522557175929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45935.522557175929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45935.522557175929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45935.522557175929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45935.522557175929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45935.522557175929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45935.522557175929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45935.522557175929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45935.522557175929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45935.522557175929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45935.522557175929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45935.522557175929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45935.522557175929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45935.522557175929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45935.522557175929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45935.522557175929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45935.522557175929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45935.522557175929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45935.522557175929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45935.522557175929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45935.522557175929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45935.522557175929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45935.522557175929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45935.522557175929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45935.522557175929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45935.522557175929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45935.522557175929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45935.522557175929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45935.522557175929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45935.522557175929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45935.522557175929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45935.522557175929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45935.522557175929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45935.522557175929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45935.522557175929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45935.522557175929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45935.522557175929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45935.522557175929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45935.522557175929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45935.522557175929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45935.522557175929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45935.522557175929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45935.522557175929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45935.522557175929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45935.522557175929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45935.522557175929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45935.522557175929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45935.522557175929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45935.522557175929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45935.522557175929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45935.522557175929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45935.522557175929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45935.522557175929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45935.522557175929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45935.522557175929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45935.522557175929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45935.522557175929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45935.522557175929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45935.522557175929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45935.522557175929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45935.522557175929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45935.522557175929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45935.522557175929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45935.522557175929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45935.522557175929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45935.522557175929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45935.522557175929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45935.522557175929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45935.522557175929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45935.522557175929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45935.522557175929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45935.522557175929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45935.522557175929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45935.522557175929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45935.522557175929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45935.522557175929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45935.522557175929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45935.522557175929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45935.522557175929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45935.522557175929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45935.522557175929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45935.522557175929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45935.522557175929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45935.522557175929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45935.522557175929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45935.522557175929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45935.522557175929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45935.522557175929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45935.522557175929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45935.522557175929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45935.522557175929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45935.522557175929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45935.522557175929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45935.522557175929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45935.522557175929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45935.522557175929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45935.522557175929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45935.522557175929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45935.522557175929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45935.522557175929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45935.522557175929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45935.522557175929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45935.522557175929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45935.522557175929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45935.522557175929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45935.522557175929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45935.522557175929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45935.522557175929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45935.522557175929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45935.522557175929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45935.522557175929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45935.522557175929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45935.522557175929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45935.522557175929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45935.522557175929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45935.522557175929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45935.522557175929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45935.522557175929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45935.522557175929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45935.522557175929</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232.04183958333306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4.6322793981526047</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0.52724467592634028</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0.36561273148254259</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9.6978472225600854E-2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9.9050231481669471E-2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45935.522557175929</v>
      </c>
      <c r="H8" s="113">
        <v>45935.419340277775</v>
      </c>
      <c r="I8" s="110" t="str">
        <f>IFERROR(VLOOKUP(D8,DB!A:F,6,0),"")</f>
        <v>SCECO</v>
      </c>
      <c r="J8" s="110" t="str">
        <f>IFERROR(VLOOKUP(D8,DB!A:G,7,0),"")</f>
        <v>Dead</v>
      </c>
      <c r="K8" s="115" t="s">
        <v>39070</v>
      </c>
      <c r="L8" s="107" t="str">
        <f>IFERROR(VLOOKUP(D8,DB!A:I,9,0),"")</f>
        <v>Latis</v>
      </c>
    </row>
    <row r="9" spans="1:16" ht="15" customHeight="1">
      <c r="A9" s="110" t="s">
        <v>39071</v>
      </c>
      <c r="B9" s="110" t="str">
        <f>IFERROR(VLOOKUP(D9,DB!A:K,11,0),"")</f>
        <v>R4</v>
      </c>
      <c r="C9" s="111">
        <v>1</v>
      </c>
      <c r="D9" s="107" t="s">
        <v>36282</v>
      </c>
      <c r="E9" s="112" t="s">
        <v>38964</v>
      </c>
      <c r="F9" s="113">
        <v>45935.5078125</v>
      </c>
      <c r="G9" s="114">
        <f ca="1">IFERROR(NOW()-F9,"")</f>
        <v>1.4744675929250661E-2</v>
      </c>
      <c r="H9" s="113">
        <v>45935.502002314817</v>
      </c>
      <c r="I9" s="110" t="str">
        <f>IFERROR(VLOOKUP(D9,DB!A:F,6,0),"")</f>
        <v>Generator-SG</v>
      </c>
      <c r="J9" s="110" t="str">
        <f>IFERROR(VLOOKUP(D9,DB!A:G,7,0),"")</f>
        <v>No BB Shifted</v>
      </c>
      <c r="K9" s="115" t="s">
        <v>39072</v>
      </c>
      <c r="L9" s="107" t="str">
        <f>IFERROR(VLOOKUP(D9,DB!A:I,9,0),"")</f>
        <v>Latis</v>
      </c>
    </row>
    <row r="10" spans="1:16" ht="15" customHeight="1">
      <c r="A10" s="110"/>
      <c r="B10" s="110" t="str">
        <f>IFERROR(VLOOKUP(D10,DB!A:K,11,0),"")</f>
        <v/>
      </c>
      <c r="C10" s="111"/>
      <c r="D10" s="107"/>
      <c r="E10" s="112"/>
      <c r="F10" s="113"/>
      <c r="G10" s="114">
        <f ca="1">IFERROR(NOW()-F10,"")</f>
        <v>45935.522557175929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45935.522557175929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45935.522557175929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45935.522557175929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45935.522557175929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45935.522557175929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45935.522557175929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45935.522557175929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45935.522557175929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45935.522557175929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45935.522557175929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45935.522557175929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45935.522557175929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45935.522557175929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45935.522557175929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45935.522557175929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45935.522557175929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45935.522557175929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45935.522557175929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45935.522557175929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45935.522557175929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45935.522557175929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45935.522557175929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45935.522557175929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45935.522557175929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45935.522557175929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45935.522557175929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45935.522557175929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45935.522557175929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45935.522557175929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45935.522557175929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45935.522557175929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45935.522557175929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45935.522557175929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45935.522557175929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45935.522557175929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45935.522557175929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45935.522557175929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45935.522557175929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45935.522557175929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45935.522557175929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45935.522557175929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45935.522557175929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45935.522557175929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45935.522557175929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45935.522557175929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45935.522557175929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45935.522557175929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45935.522557175929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45935.522557175929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45935.522557175929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45935.522557175929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45935.522557175929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45935.522557175929</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43.69049699074094</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9.3336798611126142</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45935.522557175929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45935.522557175929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45935.522557175929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45935.522557175929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45935.522557175929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45935.522557175929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45935.522557175929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45935.522557175929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45935.522557175929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45935.522557175929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45935.522557175929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45935.522557175929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45935.522557175929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45935.522557175929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45935.522557175929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45935.522557175929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45935.522557175929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45935.522557175929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45935.522557175929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45935.522557175929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45935.522557175929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45935.522557175929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45935.522557175929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45935.522557175929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45935.522557175929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45935.522557175929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45935.522557175929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45935.522557175929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45935.522557175929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45935.522557175929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45935.522557175929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45935.522557175929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45935.522557175929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45935.522557175929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45935.522557175929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45935.522557175929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45935.522557175929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45935.522557175929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45935.522557175929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45935.522557175929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45935.522557175929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45935.522557175929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45935.522557175929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45935.522557175929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45935.522557175929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45935.522557175929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45935.522557175929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45935.522557175929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45935.522557175929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45935.522557175929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45935.522557175929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45935.522557175929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45935.522557175929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45935.522557175929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45935.522557175929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45935.522557175929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45935.522557175929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45935.522557175929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45935.522557175929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45935.522557175929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45935.522557175929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45935.522557175929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45935.522557175929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45935.522557175929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45935.522557175929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45935.522557175929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45935.522557175929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45935.522557175929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45935.522557175929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45935.522557175929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45935.522557175929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45935.522557175929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45935.522557175929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45935.522557175929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45935.522557175929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45935.522557175929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45935.522557175929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45935.522557175929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45935.522557175929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45935.522557175929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45935.522557175929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45935.522557175929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45935.522557175929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45935.522557175929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45935.522557175929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45935.522557175929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45935.522557175929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45935.522557175929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45935.522557175929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45935.522557175929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45935.522557175929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45935.522557175929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45935.522557175929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45935.522557175929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45935.522557175929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45935.522557175929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45935.522557175929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45935.522557175929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45935.522557175929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45935.522557175929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45935.522557175929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45935.522557175929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45935.522557175929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45935.522557175929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45935.522557175929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45935.522557175929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45935.522557175929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45935.522557175929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45935.522557175929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45935.522557175929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45935.522557175929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45935.522557175929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45935.522557175929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45935.522557175929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45935.522557175929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45935.522557175929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45935.522557175929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45935.522557175929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45935.522557175929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45935.522557175929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45935.522557175929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45935.522557175929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45935.522557175929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45935.522557175929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45935.522557175929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45935.522557175929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45935.522557175929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45935.522557175929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45935.522557175929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45935.522557175929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45935.522557175929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45935.522557175929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45935.522557175929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45935.522557175929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45935.522557175929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45935.522557175929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45935.522557175929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45935.522557175929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45935.522557175929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45935.522557175929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45935.522557175929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45935.522557175929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45935.522557175929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45935.522557175929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45935.522557175929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45935.522557175929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45935.522557175929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45935.522557175929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45935.522557175929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45935.522557175929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45935.522557175929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45935.522557175929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45935.522557175929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45935.522557175929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45935.522557175929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45935.522557175929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45935.522557175929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45935.522557175929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45935.522557175929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45935.522557175929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45935.522557175929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45935.522557175929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45935.522557175929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45935.522557175929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45935.522557175929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45935.522557175929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45935.522557175929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45935.522557175929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45935.522557175929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45935.522557175929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45935.522557175929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45935.522557175929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45935.522557175929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45935.522557175929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45935.522557175929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45935.522557175929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8.7497099537067697</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1.6415849537079339</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1.8172331018577097</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0.58031180555553874</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9.1121990742976777E-2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45935.522557175929</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c r="B8" s="120" t="str">
        <f>IFERROR(VLOOKUP(D8,DB!A:K,11,0),"")</f>
        <v/>
      </c>
      <c r="C8" s="137"/>
      <c r="D8" s="120"/>
      <c r="E8" s="137"/>
      <c r="F8" s="137"/>
      <c r="G8" s="89">
        <f ca="1">IFERROR(NOW()-F8,"-")</f>
        <v>45935.522557175929</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45935.522557175929</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45935.522557175929</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45935.522557175929</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45935.522557175929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45935.522557175929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45935.522557175929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45935.522557175929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45935.522557175929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45935.522557175929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45935.522557175929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45935.522557175929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45935.522557175929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45935.522557175929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45935.522557175929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45935.522557175929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45935.522557175929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45935.522557175929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45935.522557175929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45935.522557175929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45935.522557175929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45935.522557175929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45935.522557175929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45935.522557175929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45935.522557175929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45935.522557175929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45935.522557175929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45935.522557175929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45935.522557175929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45935.522557175929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45935.522557175929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45935.522557175929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45935.522557175929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45935.522557175929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45935.522557175929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45935.522557175929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45935.522557175929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45935.522557175929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45935.522557175929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45935.522557175929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45935.522557175929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45935.522557175929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45935.522557175929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45935.522557175929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45935.522557175929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45935.522557175929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45935.522557175929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45935.522557175929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45935.522557175929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45935.522557175929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45935.522557175929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45935.522557175929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45935.522557175929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45935.522557175929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45935.522557175929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45935.522557175929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45935.522557175929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45935.522557175929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45935.522557175929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45935.522557175929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45935.522557175929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45935.522557175929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45935.522557175929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45935.522557175929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45935.522557175929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45935.522557175929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45935.522557175929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45935.522557175929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45935.522557175929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45935.522557175929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45935.522557175929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45935.522557175929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45935.522557175929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45935.522557175929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45935.522557175929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45935.522557175929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45935.522557175929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45935.522557175929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45935.522557175929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45935.522557175929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45935.522557175929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45935.522557175929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45935.522557175929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45935.522557175929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45935.522557175929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45935.522557175929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45935.522557175929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45935.522557175929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45935.522557175929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45935.522557175929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45935.522557175929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45935.522557175929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45935.522557175929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45935.522557175929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45935.522557175929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45935.522557175929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45935.522557175929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45935.522557175929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45935.522557175929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45935.522557175929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45935.522557175929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45935.522557175929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45935.522557175929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45935.522557175929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45935.522557175929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45935.522557175929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45935.522557175929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45935.522557175929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45935.522557175929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45935.522557175929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45935.522557175929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45935.522557175929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45935.522557175929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45935.522557175929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45935.522557175929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45935.522557175929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45935.522557175929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45935.522557175929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45935.522557175929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45935.522557175929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45935.522557175929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45935.522557175929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45935.522557175929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45935.522557175929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45935.522557175929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45935.522557175929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45935.522557175929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45935.522557175929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45935.522557175929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45935.522557175929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45935.522557175929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45935.522557175929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45935.522557175929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45935.522557175929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45935.522557175929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45935.522557175929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45935.522557175929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45935.522557175929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45935.522557175929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45935.522557175929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45935.522557175929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45935.522557175929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45935.522557175929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45935.522557175929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45935.522557175929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45935.522557175929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45935.522557175929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45935.522557175929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45935.522557175929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45935.522557175929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45935.522557175929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45935.522557175929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45935.522557175929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45935.522557175929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45935.522557175929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45935.522557175929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45935.522557175929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45935.522557175929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45935.522557175929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45935.522557175929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45935.522557175929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45935.522557175929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45935.522557175929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45935.522557175929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45935.522557175929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45935.522557175929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45935.522557175929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45935.522557175929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45935.522557175929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45935.522557175929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45935.522557175929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45935.522557175929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45935.522557175929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45935.522557175929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45935.522557175929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45935.522557175929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45935.522557175929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45935.522557175929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45935.522557175929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45935.522557175929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45935.522557175929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45935.522557175929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45935.522557175929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45935.522557175929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45935.522557175929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45935.522557175929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45935.522557175929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45935.522557175929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45935.522557175929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45935.522557175929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45935.522557175929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45935.522557175929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45935.522557175929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45935.522557175929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45935.522557175929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45935.522557175929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45935.522557175929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45935.522557175929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45935.522557175929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45935.522557175929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45935.522557175929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45935.522557175929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45935.522557175929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45935.522557175929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45935.522557175929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45935.522557175929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45935.522557175929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45935.522557175929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45935.522557175929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45935.522557175929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45935.522557175929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45935.522557175929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45935.522557175929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45935.522557175929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45935.522557175929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45935.522557175929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45935.522557175929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45935.522557175929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45935.522557175929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45935.522557175929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45935.522557175929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45935.522557175929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45935.522557175929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45935.522557175929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45935.522557175929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45935.522557175929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45935.522557175929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45935.522557175929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45935.522557175929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45935.522557175929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45935.522557175929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45935.522557175929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45935.522557175929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45935.522557175929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45935.522557175929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45935.522557175929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45935.522557175929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45935.522557175929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45935.522557175929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45935.522557175929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45935.522557175929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45935.522557175929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45935.522557175929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45935.522557175929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45935.522557175929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45935.522557175929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45935.522557175929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45935.522557175929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45935.522557175929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45935.522557175929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45935.522557175929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45935.522557175929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45935.522557175929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45935.522557175929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45935.522557175929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45935.522557175929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45935.522557175929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45935.522557175929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45935.522557175929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45935.522557175929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45935.522557175929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45935.522557175929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45935.522557175929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45935.522557175929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45935.522557175929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45935.522557175929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45935.522557175929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45935.522557175929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45935.522557175929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45935.522557175929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45935.522557175929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45935.522557175929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45935.522557175929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45935.522557175929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45935.522557175929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45935.522557175929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45935.522557175929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45935.522557175929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45935.522557175929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45935.522557175929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45935.522557175929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45935.522557175929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45935.522557175929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45935.522557175929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45935.522557175929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45935.522557175929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45935.522557175929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45935.522557175929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45935.522557175929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45935.522557175929</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2025-10-05T09:32:37Z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