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640" documentId="13_ncr:1_{F6CB121F-512D-4AA6-A0C1-0FB36C537598}" xr6:coauthVersionLast="47" xr6:coauthVersionMax="47" xr10:uidLastSave="{0B71213D-B82F-4CE8-A8BF-DFAF9E8C177D}"/>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<sst xmlns="http://schemas.openxmlformats.org/spreadsheetml/2006/main" count="178601" uniqueCount="39084">
  <si>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</si>
  <si>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</si>
  <si>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</si>
  <si>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</si>
  <si>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</si>
  <si>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</si>
  <si>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</si>
  <si>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</si>
  <si>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</si>
  <si>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</si>
  <si>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</si>
  <si>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</si>
  <si>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</si>
  <si>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</si>
  <si>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</si>
  <si>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</si>
  <si>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</si>
  <si>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</si>
  <si>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</si>
  <si>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</si>
  <si>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</si>
  <si>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</si>
  <si>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</si>
  <si>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</si>
  <si>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</si>
  <si>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</si>
  <si>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</si>
  <si>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</si>
  <si>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</si>
  <si>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</si>
  <si>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</si>
  <si>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</si>
  <si>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</si>
  <si>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</si>
  <si>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</si>
  <si>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</si>
  <si>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</si>
  <si>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</si>
  <si>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</si>
  <si>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</si>
  <si>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</si>
  <si>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</si>
  <si>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</si>
  <si>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</si>
  <si>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</si>
  <si>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</si>
  <si>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</si>
  <si>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</si>
  <si>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</si>
  <si>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</si>
  <si>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</si>
  <si>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</si>
  <si>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</si>
  <si>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</si>
  <si>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</si>
  <si>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</si>
  <si>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</si>
  <si>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</si>
  <si>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</si>
  <si>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</si>
  <si>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</si>
  <si>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</si>
  <si>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</si>
  <si>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</si>
  <si>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</si>
  <si>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</si>
  <si>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</si>
  <si>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</si>
  <si>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</si>
  <si>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</si>
  <si>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</si>
  <si>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</si>
  <si>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</si>
  <si>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</si>
  <si>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</si>
  <si>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</si>
  <si>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</si>
  <si>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</si>
  <si>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</si>
  <si>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</si>
  <si>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</si>
  <si>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</si>
  <si>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</si>
  <si>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</si>
  <si>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</si>
  <si>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</si>
  <si>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</si>
  <si>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</si>
  <si>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</si>
  <si>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</si>
  <si>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</si>
  <si>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</si>
  <si>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</si>
  <si>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</si>
  <si>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</si>
  <si>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</si>
  <si>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</si>
  <si>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</si>
  <si>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</si>
  <si>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</si>
  <si>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</si>
  <si>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</si>
  <si>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</si>
  <si>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</si>
  <si>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</si>
  <si>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</si>
  <si>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</si>
  <si>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</si>
  <si>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</si>
  <si>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</si>
  <si>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</si>
  <si>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</si>
  <si>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</si>
  <si>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</si>
  <si>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</si>
  <si>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</si>
  <si>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</si>
  <si>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</si>
  <si>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</si>
  <si>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</si>
  <si>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</si>
  <si>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</si>
  <si>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</si>
  <si>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</si>
  <si>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</si>
  <si>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</si>
  <si>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</si>
  <si>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</si>
  <si>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</si>
  <si>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</si>
  <si>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</si>
  <si>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</si>
  <si>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</si>
  <si>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</si>
  <si>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</si>
  <si>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</si>
  <si>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</si>
  <si>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</si>
  <si>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</si>
  <si>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</si>
  <si>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</si>
  <si>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</si>
  <si>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</si>
  <si>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</si>
  <si>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</si>
  <si>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</si>
  <si>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</si>
  <si>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</si>
  <si>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</si>
  <si>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</si>
  <si>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</si>
  <si>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</si>
  <si>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</si>
  <si>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</si>
  <si>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</si>
  <si>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</si>
  <si>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</si>
  <si>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</si>
  <si>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</si>
  <si>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</si>
  <si>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</si>
  <si>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</si>
  <si>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</si>
  <si>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</si>
  <si>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</si>
  <si>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</si>
  <si>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</si>
  <si>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</si>
  <si>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</si>
  <si>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</si>
  <si>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</si>
  <si>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</si>
  <si>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</si>
  <si>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</si>
  <si>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</si>
  <si>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</si>
  <si>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</si>
  <si>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</si>
  <si>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</si>
  <si>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</si>
  <si>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</si>
  <si>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</si>
  <si>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</si>
  <si>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</si>
  <si>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</si>
  <si>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</si>
  <si>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</si>
  <si>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</si>
  <si>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</si>
  <si>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</si>
  <si>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</si>
  <si>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</si>
  <si>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</si>
  <si>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</si>
  <si>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</si>
  <si>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</si>
  <si>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</si>
  <si>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</si>
  <si>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</si>
  <si>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</si>
  <si>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</si>
  <si>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</si>
  <si>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</si>
  <si>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</si>
  <si>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</si>
  <si>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</si>
  <si>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</si>
  <si>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</si>
  <si>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</si>
  <si>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</si>
  <si>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</si>
  <si>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</si>
  <si>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</si>
  <si>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</si>
  <si>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</si>
  <si>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</si>
  <si>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</si>
  <si>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</si>
  <si>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</si>
  <si>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</si>
  <si>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</si>
  <si>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</si>
  <si>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</si>
  <si>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</si>
  <si>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</si>
  <si>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</si>
  <si>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</si>
  <si>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</si>
  <si>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</si>
  <si>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</si>
  <si>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</si>
  <si>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</si>
  <si>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</si>
  <si>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</si>
  <si>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</si>
  <si>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</si>
  <si>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</si>
  <si>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</si>
  <si>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</si>
  <si>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</si>
  <si>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</si>
  <si>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</si>
  <si>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</si>
  <si>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</si>
  <si>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</si>
  <si>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</si>
  <si>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</si>
  <si>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</si>
  <si>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</si>
  <si>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</si>
  <si>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</si>
  <si>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</si>
  <si>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</si>
  <si>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</si>
  <si>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</si>
  <si>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</si>
  <si>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</si>
  <si>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</si>
  <si>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</si>
  <si>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</si>
  <si>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</si>
  <si>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</si>
  <si>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</si>
  <si>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</si>
  <si>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</si>
  <si>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</si>
  <si>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</si>
  <si>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</si>
  <si>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</si>
  <si>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</si>
  <si>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</si>
  <si>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</si>
  <si>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</si>
  <si>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</si>
  <si>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</si>
  <si>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</si>
  <si>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</si>
  <si>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</si>
  <si>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</si>
  <si>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</si>
  <si>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</si>
  <si>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</si>
  <si>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</si>
  <si>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</si>
  <si>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</si>
  <si>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</si>
  <si>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</si>
  <si>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</si>
  <si>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</si>
  <si>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</si>
  <si>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</si>
  <si>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</si>
  <si>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</si>
  <si>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</si>
  <si>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</si>
  <si>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</si>
  <si>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</si>
  <si>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</si>
  <si>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</si>
  <si>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</si>
  <si>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</si>
  <si>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</si>
  <si>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</si>
  <si>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</si>
  <si>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</si>
  <si>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</si>
  <si>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</si>
  <si>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</si>
  <si>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</si>
  <si>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</si>
  <si>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</si>
  <si>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</si>
  <si>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</si>
  <si>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</si>
  <si>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</si>
  <si>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</si>
  <si>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</si>
  <si>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</si>
  <si>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</si>
  <si>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</si>
  <si>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</si>
  <si>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</si>
  <si>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</si>
  <si>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</si>
  <si>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</si>
  <si>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</si>
  <si>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</si>
  <si>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</si>
  <si>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</si>
  <si>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</si>
  <si>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</si>
  <si>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</si>
  <si>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</si>
  <si>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</si>
  <si>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</si>
  <si>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</si>
  <si>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</si>
  <si>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</si>
  <si>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</si>
  <si>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</si>
  <si>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</si>
  <si>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</si>
  <si>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</si>
  <si>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</si>
  <si>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</si>
  <si>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</si>
  <si>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</si>
  <si>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</si>
  <si>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</si>
  <si>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</si>
  <si>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</si>
  <si>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</si>
  <si>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</si>
  <si>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</si>
  <si>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</si>
  <si>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</si>
  <si>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</si>
  <si>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</si>
  <si>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</si>
  <si>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</si>
  <si>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</si>
  <si>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</si>
  <si>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</si>
  <si>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</si>
  <si>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</si>
  <si>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</si>
  <si>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</si>
  <si>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</si>
  <si>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</si>
  <si>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</si>
  <si>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</si>
  <si>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</si>
  <si>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</si>
  <si>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</si>
  <si>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</si>
  <si>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</si>
  <si>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</si>
  <si>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</si>
  <si>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</si>
  <si>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</si>
  <si>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</si>
  <si>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</si>
  <si>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</si>
  <si>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</si>
  <si>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</si>
  <si>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</si>
  <si>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</si>
  <si>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</si>
  <si>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</si>
  <si>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</si>
  <si>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</si>
  <si>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</si>
  <si>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</si>
  <si>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</si>
  <si>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</si>
  <si>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</si>
  <si>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</si>
  <si>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</si>
  <si>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</si>
  <si>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</si>
  <si>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</si>
  <si>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</si>
  <si>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</si>
  <si>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</si>
  <si>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</si>
  <si>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</si>
  <si>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</si>
  <si>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</si>
  <si>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</si>
  <si>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</si>
  <si>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</si>
  <si>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</si>
  <si>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</si>
  <si>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</si>
  <si>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</si>
  <si>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</si>
  <si>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</si>
  <si>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</si>
  <si>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</si>
  <si>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</si>
  <si>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</si>
  <si>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</si>
  <si>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</si>
  <si>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</si>
  <si>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</si>
  <si>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</si>
  <si>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</si>
  <si>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</si>
  <si>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</si>
  <si>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</si>
  <si>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</si>
  <si>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</si>
  <si>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</si>
  <si>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</si>
  <si>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</si>
  <si>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</si>
  <si>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</si>
  <si>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</si>
  <si>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</si>
  <si>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</si>
  <si>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</si>
  <si>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</si>
  <si>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</si>
  <si>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</si>
  <si>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</si>
  <si>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</si>
  <si>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</si>
  <si>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</si>
  <si>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</si>
  <si>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</si>
  <si>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</si>
  <si>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</si>
  <si>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</si>
  <si>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</si>
  <si>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</si>
  <si>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</si>
  <si>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</si>
  <si>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</si>
  <si>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</si>
  <si>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</si>
  <si>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</si>
  <si>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</si>
  <si>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</si>
  <si>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</si>
  <si>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</si>
  <si>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</si>
  <si>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</si>
  <si>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</si>
  <si>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</si>
  <si>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</si>
  <si>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</si>
  <si>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</si>
  <si>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</si>
  <si>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</si>
  <si>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</si>
  <si>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</si>
  <si>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</si>
  <si>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</si>
  <si>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</si>
  <si>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</si>
  <si>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</si>
  <si>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</si>
  <si>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</si>
  <si>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</si>
  <si>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</si>
  <si>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</si>
  <si>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</si>
  <si>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</si>
  <si>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</si>
  <si>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</si>
  <si>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</si>
  <si>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</si>
  <si>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</si>
  <si>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</si>
  <si>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</si>
  <si>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</si>
  <si>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</si>
  <si>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</si>
  <si>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</si>
  <si>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</si>
  <si>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</si>
  <si>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</si>
  <si>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</si>
  <si>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</si>
  <si>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</si>
  <si>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</si>
  <si>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</si>
  <si>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</si>
  <si>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</si>
  <si>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</si>
  <si>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</si>
  <si>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</si>
  <si>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</si>
  <si>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</si>
  <si>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</si>
  <si>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</si>
  <si>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</si>
  <si>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</si>
  <si>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</si>
  <si>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</si>
  <si>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</si>
  <si>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</si>
  <si>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</si>
  <si>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</si>
  <si>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</si>
  <si>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</si>
  <si>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</si>
  <si>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</si>
  <si>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</si>
  <si>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</si>
  <si>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</si>
  <si>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</si>
  <si>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</si>
  <si>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</si>
  <si>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</si>
  <si>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</si>
  <si>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</si>
  <si>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</si>
  <si>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</si>
  <si>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</si>
  <si>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</si>
  <si>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</si>
  <si>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</si>
  <si>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</si>
  <si>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</si>
  <si>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</si>
  <si>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</si>
  <si>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</si>
  <si>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</si>
  <si>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</si>
  <si>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</si>
  <si>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</si>
  <si>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</si>
  <si>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</si>
  <si>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</si>
  <si>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</si>
  <si>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</si>
  <si>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</si>
  <si>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</si>
  <si>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</si>
  <si>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</si>
  <si>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</si>
  <si>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</si>
  <si>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</si>
  <si>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</si>
  <si>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</si>
  <si>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</si>
  <si>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</si>
  <si>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</si>
  <si>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</si>
  <si>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</si>
  <si>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</si>
  <si>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</si>
  <si>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</si>
  <si>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</si>
  <si>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</si>
  <si>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</si>
  <si>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</si>
  <si>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</si>
  <si>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</si>
  <si>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</si>
  <si>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</si>
  <si>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</si>
  <si>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</si>
  <si>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</si>
  <si>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</si>
  <si>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</si>
  <si>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</si>
  <si>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</si>
  <si>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</si>
  <si>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</si>
  <si>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</si>
  <si>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</si>
  <si>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</si>
  <si>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</si>
  <si>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</si>
  <si>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</si>
  <si>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</si>
  <si>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</si>
  <si>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</si>
  <si>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</si>
  <si>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</si>
  <si>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</si>
  <si>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</si>
  <si>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</si>
  <si>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</si>
  <si>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</si>
  <si>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</si>
  <si>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</si>
  <si>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</si>
  <si>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</si>
  <si>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</si>
  <si>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</si>
  <si>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</si>
  <si>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</si>
  <si>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</si>
  <si>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</si>
  <si>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</si>
  <si>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</si>
  <si>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</si>
  <si>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</si>
  <si>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</si>
  <si>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</si>
  <si>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</si>
  <si>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</si>
  <si>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</si>
  <si>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</si>
  <si>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</si>
  <si>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</si>
  <si>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</si>
  <si>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</si>
  <si>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</si>
  <si>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</si>
  <si>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</si>
  <si>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</si>
  <si>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</si>
  <si>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</si>
  <si>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</si>
  <si>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</si>
  <si>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</si>
  <si>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</si>
  <si>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</si>
  <si>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</si>
  <si>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</si>
  <si>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</si>
  <si>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</si>
  <si>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</si>
  <si>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</si>
  <si>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</si>
  <si>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</si>
  <si>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</si>
  <si>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</si>
  <si>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</si>
  <si>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</si>
  <si>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</si>
  <si>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</si>
  <si>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</si>
  <si>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</si>
  <si>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</si>
  <si>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</si>
  <si>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</si>
  <si>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</si>
  <si>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</si>
  <si>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</si>
  <si>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</si>
  <si>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</si>
  <si>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</si>
  <si>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</si>
  <si>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</si>
  <si>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</si>
  <si>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</si>
  <si>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</si>
  <si>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</si>
  <si>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</si>
  <si>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</si>
  <si>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</si>
  <si>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</si>
  <si>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</si>
  <si>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</si>
  <si>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</si>
  <si>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</si>
  <si>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</si>
  <si>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</si>
  <si>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</si>
  <si>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</si>
  <si>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</si>
  <si>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</si>
  <si>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</si>
  <si>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</si>
  <si>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</si>
  <si>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</si>
  <si>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</si>
  <si>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</si>
  <si>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</si>
  <si>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</si>
  <si>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</si>
  <si>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</si>
  <si>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</si>
  <si>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</si>
  <si>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</si>
  <si>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</si>
  <si>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</si>
  <si>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</si>
  <si>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</si>
  <si>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</si>
  <si>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</si>
  <si>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</si>
  <si>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</si>
  <si>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</si>
  <si>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</si>
  <si>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</si>
  <si>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</si>
  <si>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</si>
  <si>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</si>
  <si>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</si>
  <si>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</si>
  <si>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</si>
  <si>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</si>
  <si>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</si>
  <si>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</si>
  <si>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</si>
  <si>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</si>
  <si>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</si>
  <si>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</si>
  <si>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</si>
  <si>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</si>
  <si>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</si>
  <si>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</si>
  <si>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</si>
  <si>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</si>
  <si>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</si>
  <si>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</si>
  <si>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</si>
  <si>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</si>
  <si>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</si>
  <si>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</si>
  <si>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</si>
  <si>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</si>
  <si>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</si>
  <si>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</si>
  <si>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</si>
  <si>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</si>
  <si>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</si>
  <si>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</si>
  <si>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</si>
  <si>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</si>
  <si>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</si>
  <si>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</si>
  <si>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</si>
  <si>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</si>
  <si>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</si>
  <si>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</si>
  <si>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</si>
  <si>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</si>
  <si>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</si>
  <si>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</si>
  <si>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</si>
  <si>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</si>
  <si>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</si>
  <si>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</si>
  <si>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</si>
  <si>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</si>
  <si>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</si>
  <si>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</si>
  <si>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</si>
  <si>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</si>
  <si>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</si>
  <si>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</si>
  <si>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</si>
  <si>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</si>
  <si>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</si>
  <si>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</si>
  <si>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</si>
  <si>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</si>
  <si>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</si>
  <si>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</si>
  <si>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</si>
  <si>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</si>
  <si>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</si>
  <si>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</si>
  <si>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</si>
  <si>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</si>
  <si>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</si>
  <si>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</si>
  <si>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</si>
  <si>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</si>
  <si>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</si>
  <si>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</si>
  <si>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</si>
  <si>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</si>
  <si>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</si>
  <si>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</si>
  <si>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</si>
  <si>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</si>
  <si>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</si>
  <si>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</si>
  <si>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</si>
  <si>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</si>
  <si>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</si>
  <si>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</si>
  <si>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</si>
  <si>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</si>
  <si>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</si>
  <si>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</si>
  <si>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</si>
  <si>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</si>
  <si>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</si>
  <si>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</si>
  <si>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</si>
  <si>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</si>
  <si>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</si>
  <si>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</si>
  <si>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</si>
  <si>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</si>
  <si>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</si>
  <si>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</si>
  <si>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</si>
  <si>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</si>
  <si>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</si>
  <si>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</si>
  <si>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</si>
  <si>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</si>
  <si>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</si>
  <si>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</si>
  <si>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</si>
  <si>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</si>
  <si>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</si>
  <si>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</si>
  <si>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</si>
  <si>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</si>
  <si>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</si>
  <si>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</si>
  <si>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</si>
  <si>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</si>
  <si>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</si>
  <si>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</si>
  <si>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</si>
  <si>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</si>
  <si>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</si>
  <si>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</si>
  <si>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</si>
  <si>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</si>
  <si>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</si>
  <si>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</si>
  <si>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</si>
  <si>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</si>
  <si>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</si>
  <si>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</si>
  <si>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</si>
  <si>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</si>
  <si>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</si>
  <si>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</si>
  <si>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</si>
  <si>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</si>
  <si>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</si>
  <si>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</si>
  <si>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</si>
  <si>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</si>
  <si>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</si>
  <si>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</si>
  <si>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</si>
  <si>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</si>
  <si>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</si>
  <si>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</si>
  <si>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</si>
  <si>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</si>
  <si>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</si>
  <si>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</si>
  <si>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</si>
  <si>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</si>
  <si>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</si>
  <si>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</si>
  <si>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</si>
  <si>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</si>
  <si>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</si>
  <si>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</si>
  <si>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</si>
  <si>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</si>
  <si>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</si>
  <si>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</si>
  <si>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</si>
  <si>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</si>
  <si>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</si>
  <si>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</si>
  <si>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</si>
  <si>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</si>
  <si>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</si>
  <si>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</si>
  <si>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</si>
  <si>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</si>
  <si>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</si>
  <si>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</si>
  <si>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</si>
  <si>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</si>
  <si>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</si>
  <si>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</si>
  <si>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</si>
  <si>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</si>
  <si>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</si>
  <si>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</si>
  <si>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</si>
  <si>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</si>
  <si>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</si>
  <si>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</si>
  <si>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</si>
  <si>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</si>
  <si>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</si>
  <si>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</si>
  <si>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</si>
  <si>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</si>
  <si>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</si>
  <si>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</si>
  <si>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</si>
  <si>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</si>
  <si>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</si>
  <si>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</si>
  <si>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</si>
  <si>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</si>
  <si>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</si>
  <si>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</si>
  <si>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</si>
  <si>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</si>
  <si>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</si>
  <si>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</si>
  <si>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</si>
  <si>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</si>
  <si>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</si>
  <si>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</si>
  <si>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</si>
  <si>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</si>
  <si>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</si>
  <si>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</si>
  <si>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</si>
  <si>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</si>
  <si>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</si>
  <si>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</si>
  <si>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</si>
  <si>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</si>
  <si>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</si>
  <si>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</si>
  <si>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</si>
  <si>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</si>
  <si>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</si>
  <si>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</si>
  <si>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</si>
  <si>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</si>
  <si>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</si>
  <si>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</si>
  <si>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</si>
  <si>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</si>
  <si>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</si>
  <si>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</si>
  <si>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</si>
  <si>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</si>
  <si>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</si>
  <si>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</si>
  <si>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</si>
  <si>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</si>
  <si>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</si>
  <si>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</si>
  <si>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</si>
  <si>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</si>
  <si>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</si>
  <si>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</si>
  <si>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</si>
  <si>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</si>
  <si>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</si>
  <si>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</si>
  <si>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</si>
  <si>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</si>
  <si>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</si>
  <si>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</si>
  <si>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</si>
  <si>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</si>
  <si>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</si>
  <si>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</si>
  <si>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</si>
  <si>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</si>
  <si>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</si>
  <si>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</si>
  <si>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</si>
  <si>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</si>
  <si>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</si>
  <si>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</si>
  <si>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</si>
  <si>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</si>
  <si>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</si>
  <si>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</si>
  <si>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</si>
  <si>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</si>
  <si>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</si>
  <si>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</si>
  <si>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</si>
  <si>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</si>
  <si>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</si>
  <si>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</si>
  <si>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</si>
  <si>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</si>
  <si>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</si>
  <si>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</si>
  <si>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</si>
  <si>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</si>
  <si>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</si>
  <si>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</si>
  <si>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</si>
  <si>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</si>
  <si>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</si>
  <si>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</si>
  <si>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</si>
  <si>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</si>
  <si>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</si>
  <si>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</si>
  <si>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</si>
  <si>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</si>
  <si>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</si>
  <si>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</si>
  <si>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</si>
  <si>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</si>
  <si>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</si>
  <si>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</si>
  <si>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</si>
  <si>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</si>
  <si>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</si>
  <si>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</si>
  <si>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</si>
  <si>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</si>
  <si>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</si>
  <si>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</si>
  <si>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</si>
  <si>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</si>
  <si>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</si>
  <si>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</si>
  <si>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</si>
  <si>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</si>
  <si>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</si>
  <si>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</si>
  <si>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</si>
  <si>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</si>
  <si>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</si>
  <si>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</si>
  <si>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</si>
  <si>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</si>
  <si>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</si>
  <si>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</si>
  <si>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</si>
  <si>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</si>
  <si>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</si>
  <si>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</si>
  <si>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</si>
  <si>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</si>
  <si>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</si>
  <si>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</si>
  <si>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</si>
  <si>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</si>
  <si>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</si>
  <si>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</si>
  <si>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</si>
  <si>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</si>
  <si>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</si>
  <si>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</si>
  <si>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</si>
  <si>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</si>
  <si>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</si>
  <si>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</si>
  <si>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</si>
  <si>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</si>
  <si>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</si>
  <si>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</si>
  <si>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</si>
  <si>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</si>
  <si>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</si>
  <si>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</si>
  <si>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</si>
  <si>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</si>
  <si>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</si>
  <si>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</si>
  <si>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</si>
  <si>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</si>
  <si>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</si>
  <si>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</si>
  <si>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</si>
  <si>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</si>
  <si>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</si>
  <si>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</si>
  <si>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</si>
  <si>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</si>
  <si>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</si>
  <si>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</si>
  <si>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</si>
  <si>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</si>
  <si>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</si>
  <si>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</si>
  <si>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</si>
  <si>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</si>
  <si>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</si>
  <si>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</si>
  <si>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</si>
  <si>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</si>
  <si>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</si>
  <si>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</si>
  <si>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</si>
  <si>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</si>
  <si>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</si>
  <si>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</si>
  <si>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</si>
  <si>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</si>
  <si>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</si>
  <si>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</si>
  <si>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</si>
  <si>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</si>
  <si>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</si>
  <si>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</si>
  <si>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</si>
  <si>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</si>
  <si>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</si>
  <si>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</si>
  <si>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</si>
  <si>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</si>
  <si>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</si>
  <si>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</si>
  <si>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</si>
  <si>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</si>
  <si>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</si>
  <si>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</si>
  <si>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</si>
  <si>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</si>
  <si>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</si>
  <si>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</si>
  <si>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</si>
  <si>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</si>
  <si>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</si>
  <si>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</si>
  <si>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</si>
  <si>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</si>
  <si>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</si>
  <si>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</si>
  <si>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</si>
  <si>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</si>
  <si>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</si>
  <si>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</si>
  <si>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</si>
  <si>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</si>
  <si>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</si>
  <si>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</si>
  <si>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</si>
  <si>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</si>
  <si>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</si>
  <si>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</si>
  <si>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</si>
  <si>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</si>
  <si>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</si>
  <si>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</si>
  <si>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</si>
  <si>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</si>
  <si>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</si>
  <si>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</si>
  <si>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</si>
  <si>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</si>
  <si>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</si>
  <si>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</si>
  <si>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</si>
  <si>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</si>
  <si>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</si>
  <si>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</si>
  <si>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</si>
  <si>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</si>
  <si>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</si>
  <si>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</si>
  <si>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</si>
  <si>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</si>
  <si>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</si>
  <si>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</si>
  <si>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</si>
  <si>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</si>
  <si>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</si>
  <si>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</si>
  <si>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</si>
  <si>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</si>
  <si>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</si>
  <si>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</si>
  <si>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</si>
  <si>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</si>
  <si>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</si>
  <si>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</si>
  <si>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</si>
  <si>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</si>
  <si>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</si>
  <si>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</si>
  <si>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</si>
  <si>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</si>
  <si>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</si>
  <si>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</si>
  <si>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</si>
  <si>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</si>
  <si>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</si>
  <si>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</si>
  <si>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</si>
  <si>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</si>
  <si>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</si>
  <si>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</si>
  <si>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</si>
  <si>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</si>
  <si>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</si>
  <si>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</si>
  <si>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</si>
  <si>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</si>
  <si>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</si>
  <si>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</si>
  <si>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</si>
  <si>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</si>
  <si>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</si>
  <si>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</si>
  <si>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</si>
  <si>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</si>
  <si>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</si>
  <si>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</si>
  <si>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</si>
  <si>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</si>
  <si>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</si>
  <si>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</si>
  <si>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</si>
  <si>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</si>
  <si>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</si>
  <si>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</si>
  <si>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</si>
  <si>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</si>
  <si>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</si>
  <si>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</si>
  <si>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</si>
  <si>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</si>
  <si>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</si>
  <si>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</si>
  <si>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</si>
  <si>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</si>
  <si>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</si>
  <si>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</si>
  <si>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</si>
  <si>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</si>
  <si>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</si>
  <si>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</si>
  <si>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</si>
  <si>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</si>
  <si>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</si>
  <si>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</si>
  <si>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</si>
  <si>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</si>
  <si>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</si>
  <si>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</si>
  <si>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</si>
  <si>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</si>
  <si>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</si>
  <si>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</si>
  <si>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</si>
  <si>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</si>
  <si>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</si>
  <si>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</si>
  <si>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</si>
  <si>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</si>
  <si>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</si>
  <si>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</si>
  <si>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</si>
  <si>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</si>
  <si>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</si>
  <si>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</si>
  <si>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</si>
  <si>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</si>
  <si>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</si>
  <si>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</si>
  <si>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</si>
  <si>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</si>
  <si>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</si>
  <si>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</si>
  <si>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</si>
  <si>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</si>
  <si>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</si>
  <si>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</si>
  <si>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</si>
  <si>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</si>
  <si>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</si>
  <si>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</si>
  <si>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</si>
  <si>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</si>
  <si>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</si>
  <si>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</si>
  <si>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</si>
  <si>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</si>
  <si>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</si>
  <si>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</si>
  <si>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</si>
  <si>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</si>
  <si>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</si>
  <si>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</si>
  <si>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</si>
  <si>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</si>
  <si>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</si>
  <si>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</si>
  <si>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</si>
  <si>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</si>
  <si>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</si>
  <si>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</si>
  <si>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</si>
  <si>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</si>
  <si>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</si>
  <si>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</si>
  <si>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</si>
  <si>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</si>
  <si>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</si>
  <si>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</si>
  <si>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</si>
  <si>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</si>
  <si>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</si>
  <si>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</si>
  <si>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</si>
  <si>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</si>
  <si>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</si>
  <si>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</si>
  <si>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</si>
  <si>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</si>
  <si>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</si>
  <si>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</si>
  <si>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</si>
  <si>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</si>
  <si>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</si>
  <si>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</si>
  <si>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</si>
  <si>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</si>
  <si>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</si>
  <si>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</si>
  <si>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</si>
  <si>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</si>
  <si>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</si>
  <si>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</si>
  <si>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</si>
  <si>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</si>
  <si>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</si>
  <si>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</si>
  <si>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</si>
  <si>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</si>
  <si>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</si>
  <si>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</si>
  <si>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</si>
  <si>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</si>
  <si>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</si>
  <si>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</si>
  <si>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</si>
  <si>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</si>
  <si>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</si>
  <si>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</si>
  <si>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</si>
  <si>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</si>
  <si>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</si>
  <si>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</si>
  <si>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</si>
  <si>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</si>
  <si>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</si>
  <si>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</si>
  <si>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</si>
  <si>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</si>
  <si>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</si>
  <si>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</si>
  <si>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</si>
  <si>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</si>
  <si>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</si>
  <si>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</si>
  <si>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</si>
  <si>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</si>
  <si>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</si>
  <si>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</si>
  <si>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</si>
  <si>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</si>
  <si>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</si>
  <si>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</si>
  <si>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</si>
  <si>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</si>
  <si>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</si>
  <si>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</si>
  <si>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</si>
  <si>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</si>
  <si>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</si>
  <si>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</si>
  <si>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</si>
  <si>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</si>
  <si>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</si>
  <si>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</si>
  <si>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</si>
  <si>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</si>
  <si>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</si>
  <si>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</si>
  <si>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</si>
  <si>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</si>
  <si>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</si>
  <si>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</si>
  <si>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</si>
  <si>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</si>
  <si>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</si>
  <si>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</si>
  <si>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</si>
  <si>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</si>
  <si>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</si>
  <si>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</si>
  <si>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</si>
  <si>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</si>
  <si>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</si>
  <si>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</si>
  <si>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</si>
  <si>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</si>
  <si>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</si>
  <si>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</si>
  <si>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</si>
  <si>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</si>
  <si>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</si>
  <si>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</si>
  <si>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</si>
  <si>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</si>
  <si>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</si>
  <si>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</si>
  <si>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</si>
  <si>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</si>
  <si>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</si>
  <si>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</si>
  <si>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</si>
  <si>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</si>
  <si>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</si>
  <si>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</si>
  <si>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</si>
  <si>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</si>
  <si>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</si>
  <si>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</si>
  <si>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</si>
  <si>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</si>
  <si>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</si>
  <si>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</si>
  <si>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</si>
  <si>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</si>
  <si>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</si>
  <si>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</si>
  <si>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</si>
  <si>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</si>
  <si>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</si>
  <si>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</si>
  <si>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</si>
  <si>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</si>
  <si>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</si>
  <si>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</si>
  <si>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</si>
  <si>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</si>
  <si>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</si>
  <si>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</si>
  <si>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</si>
  <si>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</si>
  <si>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</si>
  <si>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</si>
  <si>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</si>
  <si>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</si>
  <si>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</si>
  <si>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</si>
  <si>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</si>
  <si>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</si>
  <si>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</si>
  <si>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</si>
  <si>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</si>
  <si>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</si>
  <si>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</si>
  <si>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</si>
  <si>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</si>
  <si>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</si>
  <si>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</si>
  <si>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</si>
  <si>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</si>
  <si>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</si>
  <si>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</si>
  <si>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</si>
  <si>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</si>
  <si>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</si>
  <si>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</si>
  <si>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</si>
  <si>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</si>
  <si>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</si>
  <si>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</si>
  <si>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</si>
  <si>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</si>
  <si>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</si>
  <si>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</si>
  <si>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</si>
  <si>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</si>
  <si>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</si>
  <si>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</si>
  <si>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</si>
  <si>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</si>
  <si>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</si>
  <si>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</si>
  <si>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</si>
  <si>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</si>
  <si>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</si>
  <si>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</si>
  <si>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</si>
  <si>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</si>
  <si>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</si>
  <si>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</si>
  <si>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</si>
  <si>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</si>
  <si>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</si>
  <si>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</si>
  <si>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</si>
  <si>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</si>
  <si>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</si>
  <si>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</si>
  <si>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</si>
  <si>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</si>
  <si>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</si>
  <si>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</si>
  <si>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</si>
  <si>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</si>
  <si>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</si>
  <si>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</si>
  <si>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</si>
  <si>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</si>
  <si>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</si>
  <si>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</si>
  <si>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</si>
  <si>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</si>
  <si>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</si>
  <si>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</si>
  <si>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</si>
  <si>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</si>
  <si>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</si>
  <si>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</si>
  <si>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</si>
  <si>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</si>
  <si>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</si>
  <si>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</si>
  <si>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</si>
  <si>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</si>
  <si>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</si>
  <si>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</si>
  <si>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</si>
  <si>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</si>
  <si>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</si>
  <si>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</si>
  <si>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</si>
  <si>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</si>
  <si>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</si>
  <si>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</si>
  <si>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</si>
  <si>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</si>
  <si>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</si>
  <si>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</si>
  <si>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</si>
  <si>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</si>
  <si>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</si>
  <si>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</si>
  <si>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</si>
  <si>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</si>
  <si>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</si>
  <si>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</si>
  <si>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</si>
  <si>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</si>
  <si>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</si>
  <si>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</si>
  <si>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</si>
  <si>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</si>
  <si>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</si>
  <si>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</si>
  <si>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</si>
  <si>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</si>
  <si>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</si>
  <si>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</si>
  <si>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</si>
  <si>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</si>
  <si>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</si>
  <si>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</si>
  <si>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</si>
  <si>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</si>
  <si>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</si>
  <si>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</si>
  <si>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</si>
  <si>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</si>
  <si>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</si>
  <si>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</si>
  <si>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</si>
  <si>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</si>
  <si>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</si>
  <si>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</si>
  <si>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</si>
  <si>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</si>
  <si>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</si>
  <si>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</si>
  <si>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</si>
  <si>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</si>
  <si>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</si>
  <si>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</si>
  <si>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</si>
  <si>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</si>
  <si>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</si>
  <si>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</si>
  <si>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</si>
  <si>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</si>
  <si>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</si>
  <si>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</si>
  <si>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</si>
  <si>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</si>
  <si>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</si>
  <si>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</si>
  <si>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</si>
  <si>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</si>
  <si>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</si>
  <si>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</si>
  <si>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</si>
  <si>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</si>
  <si>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</si>
  <si>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</si>
  <si>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</si>
  <si>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</si>
  <si>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</si>
  <si>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</si>
  <si>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</si>
  <si>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</si>
  <si>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</si>
  <si>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</si>
  <si>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</si>
  <si>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</si>
  <si>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</si>
  <si>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</si>
  <si>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</si>
  <si>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</si>
  <si>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</si>
  <si>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</si>
  <si>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</si>
  <si>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</si>
  <si>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</si>
  <si>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</si>
  <si>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</si>
  <si>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</si>
  <si>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</si>
  <si>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</si>
  <si>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</si>
  <si>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</si>
  <si>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</si>
  <si>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</si>
  <si>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</si>
  <si>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</si>
  <si>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</si>
  <si>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</si>
  <si>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</si>
  <si>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</si>
  <si>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</si>
  <si>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</si>
  <si>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</si>
  <si>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</si>
  <si>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</si>
  <si>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</si>
  <si>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</si>
  <si>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</si>
  <si>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</si>
  <si>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</si>
  <si>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</si>
  <si>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</si>
  <si>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</si>
  <si>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</si>
  <si>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</si>
  <si>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</si>
  <si>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</si>
  <si>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</si>
  <si>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</si>
  <si>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</si>
  <si>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</si>
  <si>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</si>
  <si>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</si>
  <si>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</si>
  <si>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</si>
  <si>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</si>
  <si>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</si>
  <si>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</si>
  <si>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</si>
  <si>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</si>
  <si>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</si>
  <si>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</si>
  <si>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</si>
  <si>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</si>
  <si>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</si>
  <si>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</si>
  <si>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</si>
  <si>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</si>
  <si>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</si>
  <si>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</si>
  <si>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</si>
  <si>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</si>
  <si>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</si>
  <si>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</si>
  <si>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</si>
  <si>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</si>
  <si>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</si>
  <si>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</si>
  <si>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</si>
  <si>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</si>
  <si>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</si>
  <si>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</si>
  <si>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</si>
  <si>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</si>
  <si>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</si>
  <si>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</si>
  <si>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</si>
  <si>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</si>
  <si>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</si>
  <si>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</si>
  <si>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</si>
  <si>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</si>
  <si>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</si>
  <si>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</si>
  <si>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</si>
  <si>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</si>
  <si>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</si>
  <si>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</si>
  <si>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</si>
  <si>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</si>
  <si>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</si>
  <si>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</si>
  <si>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</si>
  <si>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</si>
  <si>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</si>
  <si>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</si>
  <si>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</si>
  <si>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</si>
  <si>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</si>
  <si>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</si>
  <si>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</si>
  <si>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</si>
  <si>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</si>
  <si>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</si>
  <si>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</si>
  <si>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</si>
  <si>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</si>
  <si>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</si>
  <si>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</si>
  <si>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</si>
  <si>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</si>
  <si>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</si>
  <si>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</si>
  <si>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</si>
  <si>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</si>
  <si>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</si>
  <si>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</si>
  <si>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</si>
  <si>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</si>
  <si>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</si>
  <si>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</si>
  <si>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</si>
  <si>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</si>
  <si>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</si>
  <si>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</si>
  <si>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</si>
  <si>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</si>
  <si>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</si>
  <si>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</si>
  <si>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</si>
  <si>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</si>
  <si>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</si>
  <si>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</si>
  <si>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</si>
  <si>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</si>
  <si>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</si>
  <si>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</si>
  <si>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</si>
  <si>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</si>
  <si>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</si>
  <si>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</si>
  <si>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</si>
  <si>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</si>
  <si>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</si>
  <si>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</si>
  <si>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</si>
  <si>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</si>
  <si>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</si>
  <si>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</si>
  <si>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</si>
  <si>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</si>
  <si>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</si>
  <si>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</si>
  <si>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</si>
  <si>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</si>
  <si>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</si>
  <si>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</si>
  <si>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</si>
  <si>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</si>
  <si>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</si>
  <si>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</si>
  <si>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</si>
  <si>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</si>
  <si>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</si>
  <si>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</si>
  <si>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</si>
  <si>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</si>
  <si>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</si>
  <si>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</si>
  <si>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</si>
  <si>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</si>
  <si>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</si>
  <si>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</si>
  <si>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</si>
  <si>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</si>
  <si>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</si>
  <si>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</si>
  <si>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</si>
  <si>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</si>
  <si>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</si>
  <si>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</si>
  <si>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</si>
  <si>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</si>
  <si>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</si>
  <si>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</si>
  <si>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</si>
  <si>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</si>
  <si>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</si>
  <si>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</si>
  <si>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</si>
  <si>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</si>
  <si>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</si>
  <si>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</si>
  <si>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</si>
  <si>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</si>
  <si>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</si>
  <si>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</si>
  <si>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</si>
  <si>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</si>
  <si>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</si>
  <si>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</si>
  <si>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</si>
  <si>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</si>
  <si>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</si>
  <si>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</si>
  <si>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</si>
  <si>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</si>
  <si>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</si>
  <si>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</si>
  <si>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</si>
  <si>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</si>
  <si>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</si>
  <si>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</si>
  <si>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</si>
  <si>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</si>
  <si>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</si>
  <si>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</si>
  <si>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</si>
  <si>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</si>
  <si>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</si>
  <si>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</si>
  <si>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</si>
  <si>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</si>
  <si>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</si>
  <si>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</si>
  <si>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</si>
  <si>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</si>
  <si>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</si>
  <si>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</si>
  <si>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</si>
  <si>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</si>
  <si>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</si>
  <si>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</si>
  <si>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</si>
  <si>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</si>
  <si>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</si>
  <si>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</si>
  <si>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</si>
  <si>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</si>
  <si>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</si>
  <si>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</si>
  <si>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</si>
  <si>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</si>
  <si>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</si>
  <si>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</si>
  <si>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</si>
  <si>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</si>
  <si>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</si>
  <si>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</si>
  <si>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</si>
  <si>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</si>
  <si>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</si>
  <si>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</si>
  <si>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</si>
  <si>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</si>
  <si>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</si>
  <si>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</si>
  <si>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</si>
  <si>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</si>
  <si>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</si>
  <si>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</si>
  <si>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</si>
  <si>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</si>
  <si>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</si>
  <si>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</si>
  <si>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</si>
  <si>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</si>
  <si>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</si>
  <si>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</si>
  <si>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</si>
  <si>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</si>
  <si>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</si>
  <si>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</si>
  <si>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</si>
  <si>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</si>
  <si>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</si>
  <si>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</si>
  <si>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</si>
  <si>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</si>
  <si>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</si>
  <si>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</si>
  <si>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</si>
  <si>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</si>
  <si>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</si>
  <si>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</si>
  <si>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</si>
  <si>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</si>
  <si>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</si>
  <si>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</si>
  <si>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</si>
  <si>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</si>
  <si>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</si>
  <si>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</si>
  <si>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</si>
  <si>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</si>
  <si>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</si>
  <si>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</si>
  <si>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</si>
  <si>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</si>
  <si>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</si>
  <si>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</si>
  <si>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</si>
  <si>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</si>
  <si>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</si>
  <si>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</si>
  <si>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</si>
  <si>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</si>
  <si>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</si>
  <si>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</si>
  <si>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</si>
  <si>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</si>
  <si>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</si>
  <si>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</si>
  <si>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</si>
  <si>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</si>
  <si>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</si>
  <si>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</si>
  <si>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</si>
  <si>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</si>
  <si>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</si>
  <si>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</si>
  <si>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</si>
  <si>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</si>
  <si>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</si>
  <si>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</si>
  <si>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</si>
  <si>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</si>
  <si>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</si>
  <si>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</si>
  <si>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</si>
  <si>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</si>
  <si>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</si>
  <si>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</si>
  <si>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</si>
  <si>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</si>
  <si>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</si>
  <si>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</si>
  <si>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</si>
  <si>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</si>
  <si>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</si>
  <si>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</si>
  <si>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</si>
  <si>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</si>
  <si>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</si>
  <si>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</si>
  <si>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</si>
  <si>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</si>
  <si>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</si>
  <si>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</si>
  <si>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</si>
  <si>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</si>
  <si>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</si>
  <si>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</si>
  <si>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</si>
  <si>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</si>
  <si>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</si>
  <si>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</si>
  <si>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</si>
  <si>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</si>
  <si>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</si>
  <si>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</si>
  <si>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</si>
  <si>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</si>
  <si>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</si>
  <si>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</si>
  <si>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</si>
  <si>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</si>
  <si>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</si>
  <si>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</si>
  <si>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</si>
  <si>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</si>
  <si>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</si>
  <si>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</si>
  <si>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</si>
  <si>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</si>
  <si>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</si>
  <si>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</si>
  <si>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</si>
  <si>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</si>
  <si>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</si>
  <si>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</si>
  <si>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</si>
  <si>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</si>
  <si>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</si>
  <si>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</si>
  <si>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</si>
  <si>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</si>
  <si>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</si>
  <si>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</si>
  <si>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</si>
  <si>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</si>
  <si>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</si>
  <si>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</si>
  <si>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</si>
  <si>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</si>
  <si>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</si>
  <si>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</si>
  <si>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</si>
  <si>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</si>
  <si>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</si>
  <si>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</si>
  <si>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</si>
  <si>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</si>
  <si>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</si>
  <si>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</si>
  <si>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</si>
  <si>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</si>
  <si>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</si>
  <si>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</si>
  <si>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</si>
  <si>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</si>
  <si>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</si>
  <si>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</si>
  <si>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</si>
  <si>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</si>
  <si>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</si>
  <si>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</si>
  <si>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</si>
  <si>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</si>
  <si>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</si>
  <si>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</si>
  <si>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</si>
  <si>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</si>
  <si>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</si>
  <si>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</si>
  <si>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</si>
  <si>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</si>
  <si>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</si>
  <si>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</si>
  <si>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</si>
  <si>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</si>
  <si>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</si>
  <si>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</si>
  <si>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</si>
  <si>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</si>
  <si>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</si>
  <si>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</si>
  <si>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</si>
  <si>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</si>
  <si>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</si>
  <si>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</si>
  <si>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</si>
  <si>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</si>
  <si>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</si>
  <si>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</si>
  <si>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</si>
  <si>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</si>
  <si>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</si>
  <si>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</si>
  <si>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</si>
  <si>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</si>
  <si>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</si>
  <si>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</si>
  <si>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</si>
  <si>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</si>
  <si>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</si>
  <si>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</si>
  <si>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</si>
  <si>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</si>
  <si>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</si>
  <si>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</si>
  <si>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</si>
  <si>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</si>
  <si>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</si>
  <si>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</si>
  <si>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</si>
  <si>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</si>
  <si>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</si>
  <si>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</si>
  <si>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</si>
  <si>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</si>
  <si>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</si>
  <si>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</si>
  <si>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</si>
  <si>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</si>
  <si>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</si>
  <si>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</si>
  <si>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</si>
  <si>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</si>
  <si>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</si>
  <si>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</si>
  <si>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</si>
  <si>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</si>
  <si>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</si>
  <si>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</si>
  <si>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</si>
  <si>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</si>
  <si>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</si>
  <si>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</si>
  <si>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</si>
  <si>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</si>
  <si>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</si>
  <si>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</si>
  <si>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</si>
  <si>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</si>
  <si>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</si>
  <si>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</si>
  <si>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</si>
  <si>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</si>
  <si>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</si>
  <si>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</si>
  <si>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</si>
  <si>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</si>
  <si>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</si>
  <si>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</si>
  <si>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</si>
  <si>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</si>
  <si>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</si>
  <si>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</si>
  <si>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</si>
  <si>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</si>
  <si>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</si>
  <si>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</si>
  <si>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</si>
  <si>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</si>
  <si>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</si>
  <si>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</si>
  <si>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</si>
  <si>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</si>
  <si>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</si>
  <si>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</si>
  <si>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</si>
  <si>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</si>
  <si>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</si>
  <si>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</si>
  <si>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</si>
  <si>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</si>
  <si>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</si>
  <si>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</si>
  <si>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</si>
  <si>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</si>
  <si>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</si>
  <si>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</si>
  <si>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</si>
  <si>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</si>
  <si>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</si>
  <si>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</si>
  <si>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</si>
  <si>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</si>
  <si>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</si>
  <si>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</si>
  <si>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</si>
  <si>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</si>
  <si>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</si>
  <si>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</si>
  <si>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</si>
  <si>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</si>
  <si>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</si>
  <si>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</si>
  <si>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</si>
  <si>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</si>
  <si>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</si>
  <si>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</si>
  <si>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</si>
  <si>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</si>
  <si>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</si>
  <si>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</si>
  <si>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</si>
  <si>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</si>
  <si>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</si>
  <si>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</si>
  <si>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</si>
  <si>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</si>
  <si>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</si>
  <si>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</si>
  <si>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</si>
  <si>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</si>
  <si>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</si>
  <si>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</si>
  <si>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</si>
  <si>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</si>
  <si>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</si>
  <si>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</si>
  <si>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</si>
  <si>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</si>
  <si>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</si>
  <si>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</si>
  <si>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</si>
  <si>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</si>
  <si>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</si>
  <si>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</si>
  <si>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</si>
  <si>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</si>
  <si>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</si>
  <si>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</si>
  <si>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</si>
  <si>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</si>
  <si>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</si>
  <si>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</si>
  <si>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</si>
  <si>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</si>
  <si>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</si>
  <si>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</si>
  <si>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</si>
  <si>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</si>
  <si>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</si>
  <si>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</si>
  <si>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</si>
  <si>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</si>
  <si>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</si>
  <si>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</si>
  <si>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</si>
  <si>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</si>
  <si>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</si>
  <si>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</si>
  <si>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</si>
  <si>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</si>
  <si>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</si>
  <si>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</si>
  <si>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</si>
  <si>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</si>
  <si>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</si>
  <si>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</si>
  <si>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</si>
  <si>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</si>
  <si>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</si>
  <si>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</si>
  <si>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</si>
  <si>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</si>
  <si>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</si>
  <si>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</si>
  <si>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</si>
  <si>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</si>
  <si>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</si>
  <si>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</si>
  <si>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</si>
  <si>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</si>
  <si>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</si>
  <si>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</si>
  <si>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</si>
  <si>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</si>
  <si>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</si>
  <si>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</si>
  <si>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</si>
  <si>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</si>
  <si>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</si>
  <si>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</si>
  <si>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</si>
  <si>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</si>
  <si>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</si>
  <si>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</si>
  <si>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</si>
  <si>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</si>
  <si>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</si>
  <si>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</si>
  <si>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</si>
  <si>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</si>
  <si>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</si>
  <si>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</si>
  <si>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</si>
  <si>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</si>
  <si>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</si>
  <si>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</si>
  <si>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</si>
  <si>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</si>
  <si>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</si>
  <si>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</si>
  <si>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</si>
  <si>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</si>
  <si>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</si>
  <si>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</si>
  <si>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</si>
  <si>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</si>
  <si>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</si>
  <si>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</si>
  <si>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</si>
  <si>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</si>
  <si>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</si>
  <si>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</si>
  <si>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</si>
  <si>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</si>
  <si>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</si>
  <si>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</si>
  <si>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</si>
  <si>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</si>
  <si>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</si>
  <si>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</si>
  <si>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</si>
  <si>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</si>
  <si>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</si>
  <si>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</si>
  <si>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</si>
  <si>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</si>
  <si>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</si>
  <si>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</si>
  <si>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</si>
  <si>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</si>
  <si>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</si>
  <si>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</si>
  <si>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</si>
  <si>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</si>
  <si>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</si>
  <si>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</si>
  <si>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</si>
  <si>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</si>
  <si>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</si>
  <si>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</si>
  <si>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</si>
  <si>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</si>
  <si>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</si>
  <si>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</si>
  <si>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</si>
  <si>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</si>
  <si>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</si>
  <si>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</si>
  <si>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</si>
  <si>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</si>
  <si>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</si>
  <si>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</si>
  <si>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</si>
  <si>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</si>
  <si>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</si>
  <si>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</si>
  <si>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</si>
  <si>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</si>
  <si>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</si>
  <si>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</si>
  <si>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</si>
  <si>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</si>
  <si>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</si>
  <si>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</si>
  <si>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</si>
  <si>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</si>
  <si>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</si>
  <si>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</si>
  <si>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</si>
  <si>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</si>
  <si>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</si>
  <si>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</si>
  <si>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</si>
  <si>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</si>
  <si>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</si>
  <si>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</si>
  <si>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</si>
  <si>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</si>
  <si>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</si>
  <si>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</si>
  <si>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</si>
  <si>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</si>
  <si>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</si>
  <si>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</si>
  <si>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</si>
  <si>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</si>
  <si>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</si>
  <si>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</si>
  <si>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</si>
  <si>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</si>
  <si>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</si>
  <si>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</si>
  <si>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</si>
  <si>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</si>
  <si>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</si>
  <si>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</si>
  <si>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</si>
  <si>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</si>
  <si>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</si>
  <si>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</si>
  <si>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</si>
  <si>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</si>
  <si>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</si>
  <si>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</si>
  <si>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</si>
  <si>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</si>
  <si>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</si>
  <si>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</si>
  <si>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</si>
  <si>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</si>
  <si>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</si>
  <si>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</si>
  <si>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</si>
  <si>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</si>
  <si>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</si>
  <si>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</si>
  <si>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</si>
  <si>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</si>
  <si>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</si>
  <si>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</si>
  <si>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</si>
  <si>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</si>
  <si>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</si>
  <si>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</si>
  <si>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</si>
  <si>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</si>
  <si>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</si>
  <si>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</si>
  <si>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</si>
  <si>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</si>
  <si>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</si>
  <si>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</si>
  <si>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</si>
  <si>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</si>
  <si>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</si>
  <si>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</si>
  <si>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</si>
  <si>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</si>
  <si>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</si>
  <si>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</si>
  <si>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</si>
  <si>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</si>
  <si>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</si>
  <si>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</si>
  <si>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</si>
  <si>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</si>
  <si>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</si>
  <si>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</si>
  <si>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</si>
  <si>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</si>
  <si>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</si>
  <si>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</si>
  <si>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</si>
  <si>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</si>
  <si>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</si>
  <si>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</si>
  <si>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</si>
  <si>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</si>
  <si>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</si>
  <si>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</si>
  <si>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</si>
  <si>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</si>
  <si>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</si>
  <si>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</si>
  <si>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</si>
  <si>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</si>
  <si>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</si>
  <si>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</si>
  <si>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</si>
  <si>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</si>
  <si>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</si>
  <si>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</si>
  <si>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</si>
  <si>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</si>
  <si>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</si>
  <si>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</si>
  <si>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</si>
  <si>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</si>
  <si>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</si>
  <si>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</si>
  <si>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</si>
  <si>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</si>
  <si>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</si>
  <si>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</si>
  <si>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</si>
  <si>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</si>
  <si>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</si>
  <si>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</si>
  <si>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</si>
  <si>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</si>
  <si>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</si>
  <si>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</si>
  <si>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</si>
  <si>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</si>
  <si>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</si>
  <si>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</si>
  <si>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</si>
  <si>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</si>
  <si>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</si>
  <si>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</si>
  <si>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</si>
  <si>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</si>
  <si>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</si>
  <si>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</si>
  <si>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</si>
  <si>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</si>
  <si>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</si>
  <si>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</si>
  <si>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</si>
  <si>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</si>
  <si>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</si>
  <si>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</si>
  <si>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</si>
  <si>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</si>
  <si>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</si>
  <si>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</si>
  <si>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</si>
  <si>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</si>
  <si>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</si>
  <si>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</si>
  <si>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</si>
  <si>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</si>
  <si>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</si>
  <si>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</si>
  <si>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</si>
  <si>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</si>
  <si>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</si>
  <si>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</si>
  <si>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</si>
  <si>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</si>
  <si>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</si>
  <si>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</si>
  <si>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</si>
  <si>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</si>
  <si>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</si>
  <si>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</si>
  <si>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</si>
  <si>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</si>
  <si>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</si>
  <si>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</si>
  <si>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</si>
  <si>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</si>
  <si>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</si>
  <si>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</si>
  <si>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</si>
  <si>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</si>
  <si>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</si>
  <si>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</si>
  <si>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</si>
  <si>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</si>
  <si>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</si>
  <si>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</si>
  <si>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</si>
  <si>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</si>
  <si>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</si>
  <si>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</si>
  <si>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</si>
  <si>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</si>
  <si>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</si>
  <si>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</si>
  <si>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</si>
  <si>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</si>
  <si>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</si>
  <si>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</si>
  <si>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</si>
  <si>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</si>
  <si>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</si>
  <si>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</si>
  <si>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</si>
  <si>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</si>
  <si>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</si>
  <si>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</si>
  <si>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</si>
  <si>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</si>
  <si>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</si>
  <si>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</si>
  <si>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</si>
  <si>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</si>
  <si>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</si>
  <si>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</si>
  <si>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</si>
  <si>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</si>
  <si>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</si>
  <si>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</si>
  <si>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</si>
  <si>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</si>
  <si>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</si>
  <si>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</si>
  <si>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</si>
  <si>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</si>
  <si>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</si>
  <si>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</si>
  <si>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</si>
  <si>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</si>
  <si>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</si>
  <si>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</si>
  <si>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</si>
  <si>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</si>
  <si>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</si>
  <si>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</si>
  <si>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</si>
  <si>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</si>
  <si>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</si>
  <si>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</si>
  <si>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</si>
  <si>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</si>
  <si>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</si>
  <si>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</si>
  <si>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</si>
  <si>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</si>
  <si>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</si>
  <si>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</si>
  <si>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</si>
  <si>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</si>
  <si>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</si>
  <si>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</si>
  <si>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</si>
  <si>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</si>
  <si>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</si>
  <si>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</si>
  <si>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</si>
  <si>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</si>
  <si>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</si>
  <si>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</si>
  <si>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</si>
  <si>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</si>
  <si>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</si>
  <si>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</si>
  <si>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</si>
  <si>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</si>
  <si>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</si>
  <si>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</si>
  <si>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</si>
  <si>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</si>
  <si>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</si>
  <si>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</si>
  <si>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</si>
  <si>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</si>
  <si>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</si>
  <si>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</si>
  <si>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</si>
  <si>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</si>
  <si>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</si>
  <si>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</si>
  <si>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</si>
  <si>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</si>
  <si>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</si>
  <si>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</si>
  <si>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</si>
  <si>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</si>
  <si>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</si>
  <si>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</si>
  <si>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</si>
  <si>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</si>
  <si>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</si>
  <si>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</si>
  <si>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</si>
  <si>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</si>
  <si>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</si>
  <si>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</si>
  <si>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</si>
  <si>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</si>
  <si>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</si>
  <si>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</si>
  <si>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</si>
  <si>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</si>
  <si>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</si>
  <si>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</si>
  <si>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</si>
  <si>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</si>
  <si>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</si>
  <si>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</si>
  <si>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</si>
  <si>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</si>
  <si>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</si>
  <si>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</si>
  <si>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</si>
  <si>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</si>
  <si>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</si>
  <si>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</si>
  <si>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</si>
  <si>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</si>
  <si>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</si>
  <si>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</si>
  <si>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</si>
  <si>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</si>
  <si>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</si>
  <si>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</si>
  <si>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</si>
  <si>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</si>
  <si>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</si>
  <si>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</si>
  <si>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</si>
  <si>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</si>
  <si>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</si>
  <si>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</si>
  <si>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</si>
  <si>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</si>
  <si>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</si>
  <si>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</si>
  <si>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</si>
  <si>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</si>
  <si>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</si>
  <si>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</si>
  <si>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</si>
  <si>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</si>
  <si>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</si>
  <si>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</si>
  <si>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</si>
  <si>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</si>
  <si>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</si>
  <si>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</si>
  <si>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</si>
  <si>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</si>
  <si>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</si>
  <si>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</si>
  <si>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</si>
  <si>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</si>
  <si>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</si>
  <si>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</si>
  <si>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</si>
  <si>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</si>
  <si>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</si>
  <si>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</si>
  <si>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</si>
  <si>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</si>
  <si>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</si>
  <si>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</si>
  <si>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</si>
  <si>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</si>
  <si>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</si>
  <si>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</si>
  <si>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</si>
  <si>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</si>
  <si>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</si>
  <si>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</si>
  <si>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</si>
  <si>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</si>
  <si>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</si>
  <si>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</si>
  <si>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</si>
  <si>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</si>
  <si>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</si>
  <si>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</si>
  <si>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</si>
  <si>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</si>
  <si>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</si>
  <si>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</si>
  <si>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</si>
  <si>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</si>
  <si>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</si>
  <si>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</si>
  <si>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</si>
  <si>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</si>
  <si>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</si>
  <si>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</si>
  <si>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</si>
  <si>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</si>
  <si>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</si>
  <si>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</si>
  <si>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</si>
  <si>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</si>
  <si>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</si>
  <si>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</si>
  <si>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</si>
  <si>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</si>
  <si>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</si>
  <si>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</si>
  <si>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</si>
  <si>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</si>
  <si>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</si>
  <si>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</si>
  <si>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</si>
  <si>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</si>
  <si>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</si>
  <si>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</si>
  <si>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</si>
  <si>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</si>
  <si>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</si>
  <si>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</si>
  <si>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</si>
  <si>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</si>
  <si>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</si>
  <si>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</si>
  <si>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</si>
  <si>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</si>
  <si>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</si>
  <si>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</si>
  <si>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</si>
  <si>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</si>
  <si>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</si>
  <si>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</si>
  <si>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</si>
  <si>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</si>
  <si>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</si>
  <si>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</si>
  <si>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</si>
  <si>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</si>
  <si>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</si>
  <si>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</si>
  <si>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</si>
  <si>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</si>
  <si>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</si>
  <si>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</si>
  <si>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</si>
  <si>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</si>
  <si>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</si>
  <si>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</si>
  <si>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</si>
  <si>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</si>
  <si>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</si>
  <si>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</si>
  <si>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</si>
  <si>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</si>
  <si>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</si>
  <si>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</si>
  <si>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</si>
  <si>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</si>
  <si>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</si>
  <si>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</si>
  <si>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</si>
  <si>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</si>
  <si>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</si>
  <si>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</si>
  <si>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</si>
  <si>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</si>
  <si>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</si>
  <si>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</si>
  <si>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</si>
  <si>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</si>
  <si>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</si>
  <si>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</si>
  <si>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</si>
  <si>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</si>
  <si>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</si>
  <si>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</si>
  <si>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</si>
  <si>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</si>
  <si>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</si>
  <si>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</si>
  <si>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</si>
  <si>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</si>
  <si>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</si>
  <si>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</si>
  <si>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</si>
  <si>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</si>
  <si>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</si>
  <si>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</si>
  <si>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</si>
  <si>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</si>
  <si>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</si>
  <si>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</si>
  <si>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</si>
  <si>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</si>
  <si>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</si>
  <si>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</si>
  <si>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</si>
  <si>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</si>
  <si>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</si>
  <si>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</si>
  <si>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</si>
  <si>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</si>
  <si>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</si>
  <si>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</si>
  <si>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</si>
  <si>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</si>
  <si>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</si>
  <si>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</si>
  <si>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</si>
  <si>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</si>
  <si>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</si>
  <si>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</si>
  <si>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</si>
  <si>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</si>
  <si>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</si>
  <si>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</si>
  <si>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</si>
  <si>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</si>
  <si>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</si>
  <si>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</si>
  <si>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</si>
  <si>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</si>
  <si>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</si>
  <si>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</si>
  <si>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</si>
  <si>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</si>
  <si>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</si>
  <si>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</si>
  <si>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</si>
  <si>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</si>
  <si>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</si>
  <si>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</si>
  <si>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</si>
  <si>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</si>
  <si>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</si>
  <si>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</si>
  <si>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</si>
  <si>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</si>
  <si>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</si>
  <si>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</si>
  <si>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</si>
  <si>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</si>
  <si>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</si>
  <si>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</si>
  <si>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</si>
  <si>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</si>
  <si>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</si>
  <si>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</si>
  <si>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</si>
  <si>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</si>
  <si>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</si>
  <si>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</si>
  <si>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</si>
  <si>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</si>
  <si>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</si>
  <si>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</si>
  <si>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</si>
  <si>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</si>
  <si>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</si>
  <si>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</si>
  <si>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</si>
  <si>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</si>
  <si>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</si>
  <si>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</si>
  <si>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</si>
  <si>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</si>
  <si>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</si>
  <si>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</si>
  <si>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</si>
  <si>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</si>
  <si>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</si>
  <si>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</si>
  <si>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</si>
  <si>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</si>
  <si>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</si>
  <si>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</si>
  <si>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</si>
  <si>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</si>
  <si>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</si>
  <si>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</si>
  <si>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</si>
  <si>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</si>
  <si>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</si>
  <si>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</si>
  <si>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</si>
  <si>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</si>
  <si>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</si>
  <si>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</si>
  <si>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</si>
  <si>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</si>
  <si>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</si>
  <si>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</si>
  <si>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</si>
  <si>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</si>
  <si>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</si>
  <si>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</si>
  <si>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</si>
  <si>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</si>
  <si>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</si>
  <si>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</si>
  <si>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</si>
  <si>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</si>
  <si>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</si>
  <si>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</si>
  <si>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</si>
  <si>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</si>
  <si>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</si>
  <si>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</si>
  <si>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</si>
  <si>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</si>
  <si>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</si>
  <si>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</si>
  <si>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</si>
  <si>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</si>
  <si>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</si>
  <si>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</si>
  <si>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</si>
  <si>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</si>
  <si>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</si>
  <si>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</si>
  <si>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</si>
  <si>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</si>
  <si>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</si>
  <si>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</si>
  <si>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</si>
  <si>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</si>
  <si>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</si>
  <si>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</si>
  <si>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</si>
  <si>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</si>
  <si>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</si>
  <si>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</si>
  <si>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</si>
  <si>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</si>
  <si>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</si>
  <si>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</si>
  <si>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</si>
  <si>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</si>
  <si>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</si>
  <si>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</si>
  <si>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</si>
  <si>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</si>
  <si>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</si>
  <si>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</si>
  <si>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</si>
  <si>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</si>
  <si>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</si>
  <si>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</si>
  <si>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</si>
  <si>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</si>
  <si>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</si>
  <si>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</si>
  <si>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</si>
  <si>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</si>
  <si>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</si>
  <si>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</si>
  <si>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</si>
  <si>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</si>
  <si>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</si>
  <si>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</si>
  <si>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</si>
  <si>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</si>
  <si>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</si>
  <si>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</si>
  <si>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</si>
  <si>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</si>
  <si>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</si>
  <si>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</si>
  <si>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</si>
  <si>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</si>
  <si>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</si>
  <si>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</si>
  <si>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</si>
  <si>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</si>
  <si>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</si>
  <si>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</si>
  <si>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</si>
  <si>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</si>
  <si>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</si>
  <si>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</si>
  <si>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</si>
  <si>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</si>
  <si>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</si>
  <si>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</si>
  <si>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</si>
  <si>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</si>
  <si>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</si>
  <si>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</si>
  <si>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</si>
  <si>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</si>
  <si>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</si>
  <si>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</si>
  <si>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</si>
  <si>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</si>
  <si>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</si>
  <si>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</si>
  <si>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</si>
  <si>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</si>
  <si>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</si>
  <si>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</si>
  <si>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</si>
  <si>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</si>
  <si>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</si>
  <si>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</si>
  <si>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</si>
  <si>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</si>
  <si>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</si>
  <si>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</si>
  <si>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</si>
  <si>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</si>
  <si>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</si>
  <si>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</si>
  <si>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</si>
  <si>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</si>
  <si>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</si>
  <si>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</si>
  <si>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</si>
  <si>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</si>
  <si>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</si>
  <si>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</si>
  <si>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</si>
  <si>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</si>
  <si>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</si>
  <si>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</si>
  <si>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</si>
  <si>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</si>
  <si>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</si>
  <si>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</si>
  <si>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</si>
  <si>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</si>
  <si>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</si>
  <si>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</si>
  <si>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</si>
  <si>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</si>
  <si>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</si>
  <si>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</si>
  <si>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</si>
  <si>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</si>
  <si>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</si>
  <si>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</si>
  <si>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</si>
  <si>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</si>
  <si>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</si>
  <si>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</si>
  <si>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</si>
  <si>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</si>
  <si>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</si>
  <si>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</si>
  <si>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</si>
  <si>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</si>
  <si>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</si>
  <si>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</si>
  <si>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</si>
  <si>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</si>
  <si>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</si>
  <si>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</si>
  <si>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</si>
  <si>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</si>
  <si>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</si>
  <si>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</si>
  <si>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</si>
  <si>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</si>
  <si>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</si>
  <si>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</si>
  <si>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</si>
  <si>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</si>
  <si>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</si>
  <si>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</si>
  <si>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</si>
  <si>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</si>
  <si>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</si>
  <si>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</si>
  <si>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</si>
  <si>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</si>
  <si>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</si>
  <si>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</si>
  <si>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</si>
  <si>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</si>
  <si>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</si>
  <si>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</si>
  <si>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</si>
  <si>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</si>
  <si>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</si>
  <si>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</si>
  <si>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</si>
  <si>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</si>
  <si>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</si>
  <si>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</si>
  <si>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</si>
  <si>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</si>
  <si>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</si>
  <si>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</si>
  <si>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</si>
  <si>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</si>
  <si>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</si>
  <si>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</si>
  <si>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</si>
  <si>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</si>
  <si>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</si>
  <si>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</si>
  <si>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</si>
  <si>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</si>
  <si>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</si>
  <si>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</si>
  <si>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</si>
  <si>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</si>
  <si>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</si>
  <si>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</si>
  <si>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</si>
  <si>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</si>
  <si>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</si>
  <si>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</si>
  <si>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</si>
  <si>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</si>
  <si>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</si>
  <si>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</si>
  <si>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</si>
  <si>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</si>
  <si>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</si>
  <si>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</si>
  <si>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</si>
  <si>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</si>
  <si>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</si>
  <si>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</si>
  <si>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</si>
  <si>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</si>
  <si>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</si>
  <si>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</si>
  <si>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</si>
  <si>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</si>
  <si>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</si>
  <si>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</si>
  <si>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</si>
  <si>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</si>
  <si>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</si>
  <si>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</si>
  <si>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</si>
  <si>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</si>
  <si>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</si>
  <si>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</si>
  <si>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</si>
  <si>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</si>
  <si>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</si>
  <si>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</si>
  <si>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</si>
  <si>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</si>
  <si>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</si>
  <si>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</si>
  <si>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</si>
  <si>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</si>
  <si>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</si>
  <si>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</si>
  <si>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</si>
  <si>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</si>
  <si>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</si>
  <si>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</si>
  <si>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</si>
  <si>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</si>
  <si>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</si>
  <si>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</si>
  <si>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</si>
  <si>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</si>
  <si>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</si>
  <si>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</si>
  <si>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</si>
  <si>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</si>
  <si>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</si>
  <si>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</si>
  <si>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</si>
  <si>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</si>
  <si>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</si>
  <si>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</si>
  <si>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</si>
  <si>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</si>
  <si>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</si>
  <si>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</si>
  <si>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</si>
  <si>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</si>
  <si>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</si>
  <si>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</si>
  <si>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</si>
  <si>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</si>
  <si>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</si>
  <si>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</si>
  <si>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</si>
  <si>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</si>
  <si>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</si>
  <si>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</si>
  <si>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</si>
  <si>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</si>
  <si>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</si>
  <si>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</si>
  <si>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</si>
  <si>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</si>
  <si>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</si>
  <si>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</si>
  <si>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</si>
  <si>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</si>
  <si>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</si>
  <si>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</si>
  <si>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</si>
  <si>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</si>
  <si>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</si>
  <si>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</si>
  <si>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</si>
  <si>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</si>
  <si>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</si>
  <si>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</si>
  <si>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</si>
  <si>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</si>
  <si>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</si>
  <si>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</si>
  <si>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</si>
  <si>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</si>
  <si>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</si>
  <si>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</si>
  <si>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</si>
  <si>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</si>
  <si>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</si>
  <si>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</si>
  <si>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</si>
  <si>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</si>
  <si>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</si>
  <si>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</si>
  <si>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</si>
  <si>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</si>
  <si>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</si>
  <si>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</si>
  <si>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</si>
  <si>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</si>
  <si>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</si>
  <si>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</si>
  <si>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</si>
  <si>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</si>
  <si>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</si>
  <si>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</si>
  <si>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</si>
  <si>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</si>
  <si>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</si>
  <si>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</si>
  <si>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</si>
  <si>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</si>
  <si>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</si>
  <si>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</si>
  <si>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</si>
  <si>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</si>
  <si>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</si>
  <si>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</si>
  <si>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</si>
  <si>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</si>
  <si>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</si>
  <si>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</si>
  <si>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</si>
  <si>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</si>
  <si>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</si>
  <si>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</si>
  <si>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</si>
  <si>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</si>
  <si>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</si>
  <si>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</si>
  <si>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</si>
  <si>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</si>
  <si>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</si>
  <si>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</si>
  <si>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</si>
  <si>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</si>
  <si>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</si>
  <si>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</si>
  <si>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</si>
  <si>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</si>
  <si>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</si>
  <si>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</si>
  <si>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</si>
  <si>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</si>
  <si>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</si>
  <si>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</si>
  <si>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</si>
  <si>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</si>
  <si>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</si>
  <si>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</si>
  <si>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</si>
  <si>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</si>
  <si>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</si>
  <si>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</si>
  <si>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</si>
  <si>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</si>
  <si>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</si>
  <si>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</si>
  <si>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</si>
  <si>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</si>
  <si>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</si>
  <si>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</si>
  <si>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</si>
  <si>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</si>
  <si>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</si>
  <si>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</si>
  <si>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</si>
  <si>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</si>
  <si>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</si>
  <si>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</si>
  <si>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</si>
  <si>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</si>
  <si>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</si>
  <si>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</si>
  <si>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</si>
  <si>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</si>
  <si>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</si>
  <si>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</si>
  <si>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</si>
  <si>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</si>
  <si>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</si>
  <si>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</si>
  <si>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</si>
  <si>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</si>
  <si>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</si>
  <si>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</si>
  <si>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</si>
  <si>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</si>
  <si>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</si>
  <si>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</si>
  <si>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</si>
  <si>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</si>
  <si>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</si>
  <si>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</si>
  <si>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</si>
  <si>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</si>
  <si>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</si>
  <si>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</si>
  <si>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</si>
  <si>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</si>
  <si>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</si>
  <si>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</si>
  <si>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</si>
  <si>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</si>
  <si>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</si>
  <si>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</si>
  <si>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</si>
  <si>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</si>
  <si>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</si>
  <si>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</si>
  <si>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</si>
  <si>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</si>
  <si>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</si>
  <si>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</si>
  <si>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</si>
  <si>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</si>
  <si>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</si>
  <si>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</si>
  <si>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</si>
  <si>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</si>
  <si>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</si>
  <si>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</si>
  <si>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</si>
  <si>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</si>
  <si>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</si>
  <si>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</si>
  <si>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</si>
  <si>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</si>
  <si>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</si>
  <si>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</si>
  <si>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</si>
  <si>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</si>
  <si>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</si>
  <si>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</si>
  <si>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</si>
  <si>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</si>
  <si>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</si>
  <si>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</si>
  <si>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</si>
  <si>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</si>
  <si>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</si>
  <si>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</si>
  <si>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</si>
  <si>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</si>
  <si>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</si>
  <si>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</si>
  <si>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</si>
  <si>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</si>
  <si>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</si>
  <si>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</si>
  <si>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</si>
  <si>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</si>
  <si>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</si>
  <si>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</si>
  <si>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</si>
  <si>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</si>
  <si>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</si>
  <si>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</si>
  <si>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</si>
  <si>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</si>
  <si>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</si>
  <si>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</si>
  <si>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</si>
  <si>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</si>
  <si>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</si>
  <si>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</si>
  <si>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</si>
  <si>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</si>
  <si>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</si>
  <si>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</si>
  <si>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</si>
  <si>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</si>
  <si>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</si>
  <si>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</si>
  <si>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</si>
  <si>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</si>
  <si>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</si>
  <si>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</si>
  <si>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</si>
  <si>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</si>
  <si>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</si>
  <si>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</si>
  <si>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</si>
  <si>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</si>
  <si>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</si>
  <si>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</si>
  <si>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</si>
  <si>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</si>
  <si>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</si>
  <si>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</si>
  <si>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</si>
  <si>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</si>
  <si>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</si>
  <si>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</si>
  <si>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</si>
  <si>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</si>
  <si>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</si>
  <si>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</si>
  <si>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</si>
  <si>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</si>
  <si>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</si>
  <si>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</si>
  <si>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</si>
  <si>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</si>
  <si>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</si>
  <si>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</si>
  <si>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</si>
  <si>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</si>
  <si>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</si>
  <si>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</si>
  <si>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</si>
  <si>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</si>
  <si>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</si>
  <si>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</si>
  <si>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</si>
  <si>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</si>
  <si>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</si>
  <si>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</si>
  <si>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</si>
  <si>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</si>
  <si>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</si>
  <si>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</si>
  <si>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</si>
  <si>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</si>
  <si>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</si>
  <si>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</si>
  <si>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</si>
  <si>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</si>
  <si>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</si>
  <si>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</si>
  <si>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</si>
  <si>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</si>
  <si>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</si>
  <si>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</si>
  <si>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</si>
  <si>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</si>
  <si>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</si>
  <si>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</si>
  <si>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</si>
  <si>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</si>
  <si>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</si>
  <si>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</si>
  <si>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</si>
  <si>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</si>
  <si>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</si>
  <si>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</si>
  <si>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</si>
  <si>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</si>
  <si>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</si>
  <si>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</si>
  <si>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</si>
  <si>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</si>
  <si>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</si>
  <si>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</si>
  <si>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</si>
  <si>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</si>
  <si>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</si>
  <si>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</si>
  <si>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</si>
  <si>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</si>
  <si>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</si>
  <si>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</si>
  <si>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</si>
  <si>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</si>
  <si>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</si>
  <si>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</si>
  <si>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</si>
  <si>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</si>
  <si>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</si>
  <si>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</si>
  <si>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</si>
  <si>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</si>
  <si>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</si>
  <si>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</si>
  <si>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</si>
  <si>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</si>
  <si>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</si>
  <si>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</si>
  <si>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</si>
  <si>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</si>
  <si>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</si>
  <si>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</si>
  <si>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</si>
  <si>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</si>
  <si>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</si>
  <si>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</si>
  <si>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</si>
  <si>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</si>
  <si>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</si>
  <si>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</si>
  <si>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</si>
  <si>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</si>
  <si>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</si>
  <si>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</si>
  <si>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</si>
  <si>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</si>
  <si>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</si>
  <si>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</si>
  <si>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</si>
  <si>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</si>
  <si>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</si>
  <si>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</si>
  <si>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</si>
  <si>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</si>
  <si>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</si>
  <si>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</si>
  <si>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</si>
  <si>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</si>
  <si>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</si>
  <si>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</si>
  <si>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</si>
  <si>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</si>
  <si>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</si>
  <si>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</si>
  <si>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</si>
  <si>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</si>
  <si>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</si>
  <si>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</si>
  <si>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</si>
  <si>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</si>
  <si>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</si>
  <si>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</si>
  <si>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</si>
  <si>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</si>
  <si>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</si>
  <si>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</si>
  <si>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</si>
  <si>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</si>
  <si>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</si>
  <si>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</si>
  <si>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</si>
  <si>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</si>
  <si>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</si>
  <si>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</si>
  <si>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</si>
  <si>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</si>
  <si>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</si>
  <si>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</si>
  <si>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</si>
  <si>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</si>
  <si>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</si>
  <si>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</si>
  <si>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</si>
  <si>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</si>
  <si>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</si>
  <si>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</si>
  <si>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</si>
  <si>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</si>
  <si>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</si>
  <si>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</si>
  <si>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</si>
  <si>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</si>
  <si>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</si>
  <si>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</si>
  <si>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</si>
  <si>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</si>
  <si>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</si>
  <si>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</si>
  <si>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</si>
  <si>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</si>
  <si>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</si>
  <si>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</si>
  <si>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</si>
  <si>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</si>
  <si>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</si>
  <si>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</si>
  <si>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</si>
  <si>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</si>
  <si>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</si>
  <si>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</si>
  <si>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</si>
  <si>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</si>
  <si>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</si>
  <si>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</si>
  <si>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</si>
  <si>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</si>
  <si>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</si>
  <si>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</si>
  <si>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</si>
  <si>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</si>
  <si>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</si>
  <si>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</si>
  <si>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</si>
  <si>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</si>
  <si>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</si>
  <si>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</si>
  <si>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</si>
  <si>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</si>
  <si>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</si>
  <si>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</si>
  <si>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</si>
  <si>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</si>
  <si>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</si>
  <si>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</si>
  <si>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</si>
  <si>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</si>
  <si>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</si>
  <si>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</si>
  <si>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</si>
  <si>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</si>
  <si>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</si>
  <si>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</si>
  <si>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</si>
  <si>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</si>
  <si>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</si>
  <si>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</si>
  <si>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</si>
  <si>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</si>
  <si>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</si>
  <si>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</si>
  <si>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</si>
  <si>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</si>
  <si>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</si>
  <si>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</si>
  <si>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</si>
  <si>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</si>
  <si>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</si>
  <si>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</si>
  <si>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</si>
  <si>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</si>
  <si>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</si>
  <si>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</si>
  <si>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</si>
  <si>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</si>
  <si>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</si>
  <si>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</si>
  <si>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</si>
  <si>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</si>
  <si>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</si>
  <si>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</si>
  <si>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</si>
  <si>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</si>
  <si>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</si>
  <si>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</si>
  <si>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</si>
  <si>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</si>
  <si>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</si>
  <si>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</si>
  <si>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</si>
  <si>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</si>
  <si>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</si>
  <si>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</si>
  <si>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</si>
  <si>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</si>
  <si>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</si>
  <si>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</si>
  <si>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</si>
  <si>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</si>
  <si>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</si>
  <si>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</si>
  <si>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</si>
  <si>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</si>
  <si>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</si>
  <si>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</si>
  <si>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</si>
  <si>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</si>
  <si>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</si>
  <si>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</si>
  <si>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</si>
  <si>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</si>
  <si>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</si>
  <si>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</si>
  <si>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</si>
  <si>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</si>
  <si>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</si>
  <si>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</si>
  <si>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</si>
  <si>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</si>
  <si>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</si>
  <si>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</si>
  <si>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</si>
  <si>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</si>
  <si>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</si>
  <si>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</si>
  <si>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</si>
  <si>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</si>
  <si>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</si>
  <si>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</si>
  <si>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</si>
  <si>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</si>
  <si>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</si>
  <si>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</si>
  <si>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</si>
  <si>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</si>
  <si>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</si>
  <si>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</si>
  <si>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</si>
  <si>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</si>
  <si>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</si>
  <si>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</si>
  <si>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</si>
  <si>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</si>
  <si>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</si>
  <si>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</si>
  <si>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</si>
  <si>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</si>
  <si>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</si>
  <si>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</si>
  <si>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</si>
  <si>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</si>
  <si>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</si>
  <si>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</si>
  <si>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</si>
  <si>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</si>
  <si>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</si>
  <si>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</si>
  <si>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</si>
  <si>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</si>
  <si>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</si>
  <si>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</si>
  <si>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</si>
  <si>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</si>
  <si>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</si>
  <si>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</si>
  <si>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</si>
  <si>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</si>
  <si>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</si>
  <si>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</si>
  <si>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</si>
  <si>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</si>
  <si>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</si>
  <si>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</si>
  <si>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</si>
  <si>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</si>
  <si>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</si>
  <si>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</si>
  <si>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</si>
  <si>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</si>
  <si>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</si>
  <si>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</si>
  <si>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</si>
  <si>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</si>
  <si>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</si>
  <si>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</si>
  <si>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</si>
  <si>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</si>
  <si>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</si>
  <si>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</si>
  <si>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</si>
  <si>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</si>
  <si>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</si>
  <si>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</si>
  <si>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</si>
  <si>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</si>
  <si>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</si>
  <si>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</si>
  <si>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</si>
  <si>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</si>
  <si>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</si>
  <si>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</si>
  <si>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</si>
  <si>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</si>
  <si>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</si>
  <si>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</si>
  <si>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</si>
  <si>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</si>
  <si>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</si>
  <si>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</si>
  <si>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</si>
  <si>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</si>
  <si>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</si>
  <si>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</si>
  <si>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</si>
  <si>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</si>
  <si>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</si>
  <si>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</si>
  <si>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</si>
  <si>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</si>
  <si>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</si>
  <si>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</si>
  <si>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</si>
  <si>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</si>
  <si>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</si>
  <si>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</si>
  <si>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</si>
  <si>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</si>
  <si>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</si>
  <si>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</si>
  <si>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</si>
  <si>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</si>
  <si>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</si>
  <si>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</si>
  <si>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</si>
  <si>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</si>
  <si>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</si>
  <si>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</si>
  <si>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</si>
  <si>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</si>
  <si>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</si>
  <si>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</si>
  <si>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</si>
  <si>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</si>
  <si>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</si>
  <si>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</si>
  <si>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</si>
  <si>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</si>
  <si>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</si>
  <si>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</si>
  <si>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</si>
  <si>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</si>
  <si>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</si>
  <si>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</si>
  <si>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</si>
  <si>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</si>
  <si>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</si>
  <si>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</si>
  <si>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</si>
  <si>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</si>
  <si>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</si>
  <si>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</si>
  <si>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</si>
  <si>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</si>
  <si>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</si>
  <si>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</si>
  <si>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</si>
  <si>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</si>
  <si>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</si>
  <si>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</si>
  <si>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</si>
  <si>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</si>
  <si>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</si>
  <si>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</si>
  <si>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</si>
  <si>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</si>
  <si>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</si>
  <si>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</si>
  <si>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</si>
  <si>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</si>
  <si>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</si>
  <si>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</si>
  <si>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</si>
  <si>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</si>
  <si>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</si>
  <si>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</si>
  <si>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</si>
  <si>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</si>
  <si>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</si>
  <si>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</si>
  <si>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</si>
  <si>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</si>
  <si>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</si>
  <si>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</si>
  <si>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</si>
  <si>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</si>
  <si>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</si>
  <si>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</si>
  <si>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</si>
  <si>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</si>
  <si>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</si>
  <si>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</si>
  <si>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</si>
  <si>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</si>
  <si>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</si>
  <si>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</si>
  <si>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</si>
  <si>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</si>
  <si>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</si>
  <si>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</si>
  <si>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</si>
  <si>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</si>
  <si>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</si>
  <si>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</si>
  <si>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</si>
  <si>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</si>
  <si>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</si>
  <si>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</si>
  <si>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</si>
  <si>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</si>
  <si>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</si>
  <si>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</si>
  <si>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</si>
  <si>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</si>
  <si>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</si>
  <si>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</si>
  <si>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</si>
  <si>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</si>
  <si>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</si>
  <si>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</si>
  <si>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</si>
  <si>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</si>
  <si>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</si>
  <si>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</si>
  <si>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</si>
  <si>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</si>
  <si>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</si>
  <si>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</si>
  <si>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</si>
  <si>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</si>
  <si>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</si>
  <si>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</si>
  <si>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</si>
  <si>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</si>
  <si>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</si>
  <si>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</si>
  <si>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</si>
  <si>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</si>
  <si>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</si>
  <si>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</si>
  <si>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</si>
  <si>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</si>
  <si>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</si>
  <si>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</si>
  <si>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</si>
  <si>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</si>
  <si>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</si>
  <si>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</si>
  <si>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</si>
  <si>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</si>
  <si>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</si>
  <si>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</si>
  <si>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</si>
  <si>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</si>
  <si>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</si>
  <si>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</si>
  <si>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</si>
  <si>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</si>
  <si>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</si>
  <si>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</si>
  <si>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</si>
  <si>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</si>
  <si>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</si>
  <si>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</si>
  <si>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</si>
  <si>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</si>
  <si>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</si>
  <si>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</si>
  <si>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</si>
  <si>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</si>
  <si>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</si>
  <si>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</si>
  <si>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</si>
  <si>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</si>
  <si>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</si>
  <si>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</si>
  <si>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</si>
  <si>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</si>
  <si>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</si>
  <si>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</si>
  <si>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</si>
  <si>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</si>
  <si>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</si>
  <si>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</si>
  <si>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</si>
  <si>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</si>
  <si>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</si>
  <si>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</si>
  <si>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</si>
  <si>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</si>
  <si>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</si>
  <si>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</si>
  <si>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</si>
  <si>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</si>
  <si>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</si>
  <si>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</si>
  <si>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</si>
  <si>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</si>
  <si>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</si>
  <si>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</si>
  <si>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</si>
  <si>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</si>
  <si>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</si>
  <si>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</si>
  <si>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</si>
  <si>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</si>
  <si>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</si>
  <si>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</si>
  <si>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</si>
  <si>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</si>
  <si>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</si>
  <si>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</si>
  <si>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</si>
  <si>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</si>
  <si>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</si>
  <si>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</si>
  <si>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</si>
  <si>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</si>
  <si>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</si>
  <si>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</si>
  <si>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</si>
  <si>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</si>
  <si>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</si>
  <si>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</si>
  <si>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</si>
  <si>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</si>
  <si>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</si>
  <si>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</si>
  <si>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</si>
  <si>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</si>
  <si>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</si>
  <si>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</si>
  <si>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</si>
  <si>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</si>
  <si>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</si>
  <si>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</si>
  <si>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</si>
  <si>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</si>
  <si>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</si>
  <si>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</si>
  <si>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</si>
  <si>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</si>
  <si>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</si>
  <si>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</si>
  <si>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</si>
  <si>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</si>
  <si>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</si>
  <si>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</si>
  <si>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</si>
  <si>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</si>
  <si>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</si>
  <si>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</si>
  <si>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</si>
  <si>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</si>
  <si>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</si>
  <si>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</si>
  <si>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</si>
  <si>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</si>
  <si>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</si>
  <si>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</si>
  <si>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</si>
  <si>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</si>
  <si>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</si>
  <si>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</si>
  <si>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</si>
  <si>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</si>
  <si>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</si>
  <si>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</si>
  <si>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</si>
  <si>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</si>
  <si>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</si>
  <si>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</si>
  <si>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</si>
  <si>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</si>
  <si>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</si>
  <si>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</si>
  <si>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</si>
  <si>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</si>
  <si>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</si>
  <si>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</si>
  <si>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</si>
  <si>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</si>
  <si>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</si>
  <si>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</si>
  <si>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</si>
  <si>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</si>
  <si>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</si>
  <si>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</si>
  <si>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</si>
  <si>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</si>
  <si>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</si>
  <si>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</si>
  <si>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</si>
  <si>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</si>
  <si>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</si>
  <si>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</si>
  <si>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</si>
  <si>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</si>
  <si>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</si>
  <si>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</si>
  <si>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</si>
  <si>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</si>
  <si>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</si>
  <si>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</si>
  <si>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</si>
  <si>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</si>
  <si>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</si>
  <si>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</si>
  <si>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</si>
  <si>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</si>
  <si>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</si>
  <si>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</si>
  <si>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</si>
  <si>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</si>
  <si>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</si>
  <si>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</si>
  <si>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</si>
  <si>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</si>
  <si>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</si>
  <si>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</si>
  <si>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</si>
  <si>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</si>
  <si>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</si>
  <si>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</si>
  <si>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</si>
  <si>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</si>
  <si>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</si>
  <si>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</si>
  <si>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</si>
  <si>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</si>
  <si>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</si>
  <si>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</si>
  <si>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</si>
  <si>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</si>
  <si>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</si>
  <si>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</si>
  <si>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</si>
  <si>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</si>
  <si>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</si>
  <si>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</si>
  <si>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</si>
  <si>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</si>
  <si>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</si>
  <si>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</si>
  <si>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</si>
  <si>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</si>
  <si>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</si>
  <si>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</si>
  <si>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</si>
  <si>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</si>
  <si>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</si>
  <si>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</si>
  <si>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</si>
  <si>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</si>
  <si>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</si>
  <si>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</si>
  <si>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</si>
  <si>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</si>
  <si>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</si>
  <si>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</si>
  <si>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</si>
  <si>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</si>
  <si>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</si>
  <si>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</si>
  <si>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</si>
  <si>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</si>
  <si>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</si>
  <si>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</si>
  <si>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</si>
  <si>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</si>
  <si>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</si>
  <si>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</si>
  <si>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</si>
  <si>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</si>
  <si>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</si>
  <si>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</si>
  <si>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</si>
  <si>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</si>
  <si>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</si>
  <si>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</si>
  <si>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</si>
  <si>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</si>
  <si>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</si>
  <si>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</si>
  <si>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</si>
  <si>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</si>
  <si>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</si>
  <si>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</si>
  <si>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</si>
  <si>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</si>
  <si>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</si>
  <si>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</si>
  <si>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</si>
  <si>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</si>
  <si>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</si>
  <si>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</si>
  <si>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</si>
  <si>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</si>
  <si>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</si>
  <si>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</si>
  <si>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</si>
  <si>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</si>
  <si>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</si>
  <si>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</si>
  <si>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</si>
  <si>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</si>
  <si>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</si>
  <si>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</si>
  <si>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</si>
  <si>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</si>
  <si>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</si>
  <si>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</si>
  <si>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</si>
  <si>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</si>
  <si>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</si>
  <si>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</si>
  <si>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</si>
  <si>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</si>
  <si>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</si>
  <si>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</si>
  <si>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</si>
  <si>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</si>
  <si>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</si>
  <si>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</si>
  <si>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</si>
  <si>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</si>
  <si>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</si>
  <si>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</si>
  <si>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</si>
  <si>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</si>
  <si>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</si>
  <si>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</si>
  <si>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</si>
  <si>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</si>
  <si>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</si>
  <si>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</si>
  <si>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</si>
  <si>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</si>
  <si>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</si>
  <si>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</si>
  <si>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</si>
  <si>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</si>
  <si>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</si>
  <si>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</si>
  <si>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</si>
  <si>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</si>
  <si>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</si>
  <si>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</si>
  <si>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</si>
  <si>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</si>
  <si>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</si>
  <si>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</si>
  <si>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</si>
  <si>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</si>
  <si>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</si>
  <si>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</si>
  <si>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</si>
  <si>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</si>
  <si>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</si>
  <si>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</si>
  <si>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</si>
  <si>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</si>
  <si>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</si>
  <si>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</si>
  <si>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</si>
  <si>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</si>
  <si>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</si>
  <si>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</si>
  <si>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</si>
  <si>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</si>
  <si>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</si>
  <si>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</si>
  <si>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</si>
  <si>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</si>
  <si>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</si>
  <si>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</si>
  <si>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</si>
  <si>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</si>
  <si>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</si>
  <si>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</si>
  <si>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</si>
  <si>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</si>
  <si>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</si>
  <si>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</si>
  <si>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</si>
  <si>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</si>
  <si>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</si>
  <si>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</si>
  <si>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</si>
  <si>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</si>
  <si>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</si>
  <si>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</si>
  <si>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</si>
  <si>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</si>
  <si>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</si>
  <si>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</si>
  <si>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</si>
  <si>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</si>
  <si>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</si>
  <si>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</si>
  <si>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</si>
  <si>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</si>
  <si>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</si>
  <si>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</si>
  <si>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</si>
  <si>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</si>
  <si>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</si>
  <si>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</si>
  <si>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</si>
  <si>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</si>
  <si>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</si>
  <si>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</si>
  <si>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</si>
  <si>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</si>
  <si>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</si>
  <si>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</si>
  <si>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</si>
  <si>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</si>
  <si>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</si>
  <si>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</si>
  <si>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</si>
  <si>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</si>
  <si>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</si>
  <si>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</si>
  <si>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</si>
  <si>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</si>
  <si>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</si>
  <si>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</si>
  <si>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</si>
  <si>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</si>
  <si>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</si>
  <si>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</si>
  <si>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</si>
  <si>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</si>
  <si>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</si>
  <si>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</si>
  <si>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</si>
  <si>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</si>
  <si>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</si>
  <si>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</si>
  <si>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</si>
  <si>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</si>
  <si>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</si>
  <si>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</si>
  <si>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</si>
  <si>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</si>
  <si>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</si>
  <si>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</si>
  <si>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</si>
  <si>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</si>
  <si>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</si>
  <si>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</si>
  <si>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</si>
  <si>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</si>
  <si>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</si>
  <si>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</si>
  <si>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</si>
  <si>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</si>
  <si>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</si>
  <si>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</si>
  <si>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</si>
  <si>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</si>
  <si>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</si>
  <si>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</si>
  <si>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</si>
  <si>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</si>
  <si>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</si>
  <si>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</si>
  <si>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</si>
  <si>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</si>
  <si>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</si>
  <si>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</si>
  <si>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</si>
  <si>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</si>
  <si>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</si>
  <si>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</si>
  <si>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</si>
  <si>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</si>
  <si>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</si>
  <si>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</si>
  <si>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</si>
  <si>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</si>
  <si>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</si>
  <si>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</si>
  <si>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</si>
  <si>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</si>
  <si>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</si>
  <si>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</si>
  <si>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</si>
  <si>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</si>
  <si>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</si>
  <si>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</si>
  <si>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</si>
  <si>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</si>
  <si>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</si>
  <si>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</si>
  <si>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</si>
  <si>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</si>
  <si>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</si>
  <si>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</si>
  <si>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</si>
  <si>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</si>
  <si>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</si>
  <si>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</si>
  <si>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</si>
  <si>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</si>
  <si>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</si>
  <si>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</si>
  <si>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</si>
  <si>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</si>
  <si>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</si>
  <si>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</si>
  <si>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</si>
  <si>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</si>
  <si>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</si>
  <si>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</si>
  <si>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</si>
  <si>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</si>
  <si>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</si>
  <si>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</si>
  <si>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</si>
  <si>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</si>
  <si>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</si>
  <si>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</si>
  <si>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</si>
  <si>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</si>
  <si>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</si>
  <si>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</si>
  <si>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</si>
  <si>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</si>
  <si>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</si>
  <si>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</si>
  <si>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</si>
  <si>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</si>
  <si>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</si>
  <si>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</si>
  <si>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</si>
  <si>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</si>
  <si>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</si>
  <si>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</si>
  <si>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</si>
  <si>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</si>
  <si>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</si>
  <si>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</si>
  <si>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</si>
  <si>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</si>
  <si>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</si>
  <si>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</si>
  <si>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</si>
  <si>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</si>
  <si>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</si>
  <si>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</si>
  <si>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</si>
  <si>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</si>
  <si>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</si>
  <si>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</si>
  <si>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</si>
  <si>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</si>
  <si>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</si>
  <si>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</si>
  <si>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</si>
  <si>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</si>
  <si>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</si>
  <si>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</si>
  <si>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</si>
  <si>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</si>
  <si>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</si>
  <si>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</si>
  <si>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</si>
  <si>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</si>
  <si>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</si>
  <si>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</si>
  <si>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</si>
  <si>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</si>
  <si>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</si>
  <si>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</si>
  <si>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</si>
  <si>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</si>
  <si>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</si>
  <si>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</si>
  <si>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</si>
  <si>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</si>
  <si>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</si>
  <si>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</si>
  <si>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</si>
  <si>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</si>
  <si>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</si>
  <si>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</si>
  <si>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</si>
  <si>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</si>
  <si>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</si>
  <si>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</si>
  <si>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</si>
  <si>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</si>
  <si>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</si>
  <si>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</si>
  <si>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</si>
  <si>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</si>
  <si>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</si>
  <si>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</si>
  <si>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</si>
  <si>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</si>
  <si>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</si>
  <si>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</si>
  <si>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</si>
  <si>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</si>
  <si>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</si>
  <si>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</si>
  <si>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</si>
  <si>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</si>
  <si>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</si>
  <si>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</si>
  <si>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</si>
  <si>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</si>
  <si>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</si>
  <si>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</si>
  <si>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</si>
  <si>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</si>
  <si>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</si>
  <si>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</si>
  <si>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</si>
  <si>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</si>
  <si>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</si>
  <si>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</si>
  <si>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</si>
  <si>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</si>
  <si>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</si>
  <si>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</si>
  <si>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</si>
  <si>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</si>
  <si>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</si>
  <si>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</si>
  <si>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</si>
  <si>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</si>
  <si>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</si>
  <si>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</si>
  <si>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</si>
  <si>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</si>
  <si>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</si>
  <si>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</si>
  <si>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</si>
  <si>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</si>
  <si>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</si>
  <si>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</si>
  <si>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</si>
  <si>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</si>
  <si>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</si>
  <si>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</si>
  <si>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</si>
  <si>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</si>
  <si>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</si>
  <si>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</si>
  <si>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</si>
  <si>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</si>
  <si>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</si>
  <si>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</si>
  <si>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</si>
  <si>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</si>
  <si>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</si>
  <si>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</si>
  <si>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</si>
  <si>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</si>
  <si>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</si>
  <si>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</si>
  <si>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</si>
  <si>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</si>
  <si>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</si>
  <si>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</si>
  <si>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</si>
  <si>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</si>
  <si>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</si>
  <si>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</si>
  <si>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</si>
  <si>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</si>
  <si>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</si>
  <si>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</si>
  <si>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</si>
  <si>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</si>
  <si>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</si>
  <si>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</si>
  <si>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</si>
  <si>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</si>
  <si>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</si>
  <si>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</si>
  <si>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</si>
  <si>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</si>
  <si>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</si>
  <si>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</si>
  <si>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</si>
  <si>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</si>
  <si>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</si>
  <si>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</si>
  <si>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</si>
  <si>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</si>
  <si>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</si>
  <si>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</si>
  <si>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</si>
  <si>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</si>
  <si>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</si>
  <si>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</si>
  <si>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</si>
  <si>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</si>
  <si>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</si>
  <si>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</si>
  <si>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</si>
  <si>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</si>
  <si>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</si>
  <si>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</si>
  <si>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</si>
  <si>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</si>
  <si>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</si>
  <si>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</si>
  <si>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</si>
  <si>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</si>
  <si>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</si>
  <si>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</si>
  <si>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</si>
  <si>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</si>
  <si>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</si>
  <si>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</si>
  <si>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</si>
  <si>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</si>
  <si>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</si>
  <si>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</si>
  <si>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</si>
  <si>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</si>
  <si>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</si>
  <si>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</si>
  <si>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</si>
  <si>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</si>
  <si>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</si>
  <si>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</si>
  <si>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</si>
  <si>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</si>
  <si>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</si>
  <si>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</si>
  <si>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</si>
  <si>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</si>
  <si>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</si>
  <si>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</si>
  <si>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</si>
  <si>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</si>
  <si>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</si>
  <si>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</si>
  <si>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</si>
  <si>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</si>
  <si>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</si>
  <si>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</si>
  <si>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</si>
  <si>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</si>
  <si>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</si>
  <si>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</si>
  <si>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</si>
  <si>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</si>
  <si>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</si>
  <si>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</si>
  <si>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</si>
  <si>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</si>
  <si>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</si>
  <si>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</si>
  <si>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</si>
  <si>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</si>
  <si>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</si>
  <si>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</si>
  <si>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</si>
  <si>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</si>
  <si>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</si>
  <si>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</si>
  <si>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</si>
  <si>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</si>
  <si>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</si>
  <si>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</si>
  <si>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</si>
  <si>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</si>
  <si>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</si>
  <si>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</si>
  <si>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</si>
  <si>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</si>
  <si>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</si>
  <si>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</si>
  <si>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</si>
  <si>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</si>
  <si>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</si>
  <si>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</si>
  <si>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</si>
  <si>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</si>
  <si>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</si>
  <si>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</si>
  <si>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</si>
  <si>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</si>
  <si>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</si>
  <si>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</si>
  <si>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</si>
  <si>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</si>
  <si>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</si>
  <si>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</si>
  <si>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</si>
  <si>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</si>
  <si>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</si>
  <si>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</si>
  <si>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</si>
  <si>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</si>
  <si>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</si>
  <si>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</si>
  <si>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</si>
  <si>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</si>
  <si>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</si>
  <si>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</si>
  <si>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</si>
  <si>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</si>
  <si>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</si>
  <si>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</si>
  <si>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</si>
  <si>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</si>
  <si>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</si>
  <si>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</si>
  <si>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</si>
  <si>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</si>
  <si>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</si>
  <si>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</si>
  <si>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</si>
  <si>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</si>
  <si>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</si>
  <si>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</si>
  <si>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</si>
  <si>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</si>
  <si>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</si>
  <si>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</si>
  <si>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</si>
  <si>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</si>
  <si>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</si>
  <si>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</si>
  <si>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</si>
  <si>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</si>
  <si>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</si>
  <si>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</si>
  <si>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</si>
  <si>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</si>
  <si>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</si>
  <si>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</si>
  <si>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</si>
  <si>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</si>
  <si>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</si>
  <si>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</si>
  <si>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</si>
  <si>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</si>
  <si>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</si>
  <si>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</si>
  <si>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</si>
  <si>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</si>
  <si>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</si>
  <si>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</si>
  <si>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</si>
  <si>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</si>
  <si>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</si>
  <si>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</si>
  <si>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</si>
  <si>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</si>
  <si>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</si>
  <si>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</si>
  <si>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</si>
  <si>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</si>
  <si>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</si>
  <si>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</si>
  <si>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</si>
  <si>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</si>
  <si>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</si>
  <si>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</si>
  <si>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</si>
  <si>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</si>
  <si>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</si>
  <si>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</si>
  <si>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</si>
  <si>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</si>
  <si>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</si>
  <si>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</si>
  <si>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</si>
  <si>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</si>
  <si>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</si>
  <si>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</si>
  <si>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</si>
  <si>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</si>
  <si>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</si>
  <si>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</si>
  <si>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</si>
  <si>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</si>
  <si>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</si>
  <si>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</si>
  <si>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</si>
  <si>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</si>
  <si>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</si>
  <si>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</si>
  <si>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</si>
  <si>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</si>
  <si>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</si>
  <si>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</si>
  <si>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</si>
  <si>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</si>
  <si>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</si>
  <si>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</si>
  <si>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</si>
  <si>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</si>
  <si>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</si>
  <si>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</si>
  <si>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</si>
  <si>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</si>
  <si>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</si>
  <si>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</si>
  <si>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</si>
  <si>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</si>
  <si>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</si>
  <si>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</si>
  <si>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</si>
  <si>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</si>
  <si>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</si>
  <si>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</si>
  <si>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</si>
  <si>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</si>
  <si>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</si>
  <si>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</si>
  <si>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</si>
  <si>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</si>
  <si>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</si>
  <si>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</si>
  <si>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</si>
  <si>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</si>
  <si>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</si>
  <si>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</si>
  <si>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</si>
  <si>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</si>
  <si>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</si>
  <si>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</si>
  <si>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</si>
  <si>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</si>
  <si>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</si>
  <si>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</si>
  <si>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</si>
  <si>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</si>
  <si>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</si>
  <si>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</si>
  <si>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</si>
  <si>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</si>
  <si>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</si>
  <si>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</si>
  <si>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</si>
  <si>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</si>
  <si>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</si>
  <si>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</si>
  <si>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</si>
  <si>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</si>
  <si>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</si>
  <si>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</si>
  <si>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</si>
  <si>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</si>
  <si>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</si>
  <si>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</si>
  <si>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</si>
  <si>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</si>
  <si>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</si>
  <si>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</si>
  <si>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</si>
  <si>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</si>
  <si>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</si>
  <si>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</si>
  <si>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</si>
  <si>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</si>
  <si>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</si>
  <si>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</si>
  <si>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</si>
  <si>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</si>
  <si>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</si>
  <si>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</si>
  <si>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</si>
  <si>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</si>
  <si>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</si>
  <si>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</si>
  <si>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</si>
  <si>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</si>
  <si>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</si>
  <si>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</si>
  <si>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</si>
  <si>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</si>
  <si>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</si>
  <si>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</si>
  <si>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</si>
  <si>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</si>
  <si>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</si>
  <si>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</si>
  <si>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</si>
  <si>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</si>
  <si>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</si>
  <si>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</si>
  <si>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</si>
  <si>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</si>
  <si>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</si>
  <si>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</si>
  <si>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</si>
  <si>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</si>
  <si>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</si>
  <si>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</si>
  <si>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</si>
  <si>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</si>
  <si>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</si>
  <si>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</si>
  <si>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</si>
  <si>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</si>
  <si>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</si>
  <si>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</si>
  <si>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</si>
  <si>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</si>
  <si>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</si>
  <si>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</si>
  <si>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</si>
  <si>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</si>
  <si>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</si>
  <si>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</si>
  <si>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</si>
  <si>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</si>
  <si>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</si>
  <si>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</si>
  <si>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</si>
  <si>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</si>
  <si>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</si>
  <si>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</si>
  <si>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</si>
  <si>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</si>
  <si>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</si>
  <si>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</si>
  <si>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</si>
  <si>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</si>
  <si>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</si>
  <si>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</si>
  <si>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</si>
  <si>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</si>
  <si>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</si>
  <si>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</si>
  <si>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</si>
  <si>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</si>
  <si>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</si>
  <si>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</si>
  <si>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</si>
  <si>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</si>
  <si>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</si>
  <si>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</si>
  <si>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</si>
  <si>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</si>
  <si>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</si>
  <si>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</si>
  <si>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</si>
  <si>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</si>
  <si>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</si>
  <si>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</si>
  <si>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</si>
  <si>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</si>
  <si>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</si>
  <si>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</si>
  <si>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</si>
  <si>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</si>
  <si>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</si>
  <si>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</si>
  <si>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</si>
  <si>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</si>
  <si>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</si>
  <si>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</si>
  <si>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</si>
  <si>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</si>
  <si>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</si>
  <si>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</si>
  <si>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</si>
  <si>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</si>
  <si>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</si>
  <si>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</si>
  <si>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</si>
  <si>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</si>
  <si>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</si>
  <si>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</si>
  <si>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</si>
  <si>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</si>
  <si>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</si>
  <si>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</si>
  <si>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</si>
  <si>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</si>
  <si>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</si>
  <si>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</si>
  <si>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</si>
  <si>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</si>
  <si>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</si>
  <si>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</si>
  <si>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</si>
  <si>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</si>
  <si>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</si>
  <si>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</si>
  <si>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</si>
  <si>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</si>
  <si>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</si>
  <si>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</si>
  <si>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</si>
  <si>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</si>
  <si>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</si>
  <si>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</si>
  <si>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</si>
  <si>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</si>
  <si>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</si>
  <si>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</si>
  <si>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</si>
  <si>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</si>
  <si>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</si>
  <si>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</si>
  <si>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</si>
  <si>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</si>
  <si>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</si>
  <si>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</si>
  <si>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</si>
  <si>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</si>
  <si>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</si>
  <si>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</si>
  <si>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</si>
  <si>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</si>
  <si>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</si>
  <si>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</si>
  <si>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</si>
  <si>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</si>
  <si>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</si>
  <si>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</si>
  <si>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</si>
  <si>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</si>
  <si>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</si>
  <si>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</si>
  <si>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</si>
  <si>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</si>
  <si>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</si>
  <si>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</si>
  <si>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</si>
  <si>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</si>
  <si>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</si>
  <si>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</si>
  <si>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</si>
  <si>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</si>
  <si>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</si>
  <si>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</si>
  <si>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</si>
  <si>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</si>
  <si>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</si>
  <si>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</si>
  <si>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</si>
  <si>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</si>
  <si>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</si>
  <si>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</si>
  <si>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</si>
  <si>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</si>
  <si>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</si>
  <si>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</si>
  <si>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</si>
  <si>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</si>
  <si>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</si>
  <si>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</si>
  <si>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</si>
  <si>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</si>
  <si>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</si>
  <si>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</si>
  <si>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</si>
  <si>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</si>
  <si>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</si>
  <si>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</si>
  <si>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</si>
  <si>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</si>
  <si>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</si>
  <si>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</si>
  <si>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</si>
  <si>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</si>
  <si>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</si>
  <si>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</si>
  <si>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</si>
  <si>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</si>
  <si>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</si>
  <si>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</si>
  <si>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</si>
  <si>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</si>
  <si>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</si>
  <si>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</si>
  <si>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</si>
  <si>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</si>
  <si>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</si>
  <si>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</si>
  <si>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</si>
  <si>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</si>
  <si>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</si>
  <si>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</si>
  <si>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</si>
  <si>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</si>
  <si>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</si>
  <si>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</si>
  <si>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</si>
  <si>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</si>
  <si>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</si>
  <si>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</si>
  <si>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</si>
  <si>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</si>
  <si>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</si>
  <si>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</si>
  <si>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</si>
  <si>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</si>
  <si>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</si>
  <si>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</si>
  <si>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</si>
  <si>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</si>
  <si>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</si>
  <si>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</si>
  <si>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</si>
  <si>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</si>
  <si>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</si>
  <si>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</si>
  <si>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</si>
  <si>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</si>
  <si>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</si>
  <si>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</si>
  <si>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</si>
  <si>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</si>
  <si>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</si>
  <si>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</si>
  <si>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</si>
  <si>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</si>
  <si>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</si>
  <si>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</si>
  <si>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</si>
  <si>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</si>
  <si>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</si>
  <si>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</si>
  <si>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</si>
  <si>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</si>
  <si>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</si>
  <si>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</si>
  <si>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</si>
  <si>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</si>
  <si>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</si>
  <si>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</si>
  <si>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</si>
  <si>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</si>
  <si>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</si>
  <si>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</si>
  <si>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</si>
  <si>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</si>
  <si>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</si>
  <si>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</si>
  <si>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</si>
  <si>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</si>
  <si>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</si>
  <si>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</si>
  <si>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</si>
  <si>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</si>
  <si>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</si>
  <si>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</si>
  <si>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</si>
  <si>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</si>
  <si>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</si>
  <si>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</si>
  <si>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</si>
  <si>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</si>
  <si>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</si>
  <si>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</si>
  <si>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</si>
  <si>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</si>
  <si>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</si>
  <si>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</si>
  <si>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</si>
  <si>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</si>
  <si>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</si>
  <si>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</si>
  <si>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</si>
  <si>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</si>
  <si>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</si>
  <si>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</si>
  <si>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</si>
  <si>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</si>
  <si>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</si>
  <si>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</si>
  <si>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</si>
  <si>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</si>
  <si>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</si>
  <si>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</si>
  <si>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</si>
  <si>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</si>
  <si>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</si>
  <si>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</si>
  <si>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</si>
  <si>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</si>
  <si>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</si>
  <si>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</si>
  <si>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</si>
  <si>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</si>
  <si>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</si>
  <si>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</si>
  <si>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</si>
  <si>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</si>
  <si>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</si>
  <si>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</si>
  <si>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</si>
  <si>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</si>
  <si>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</si>
  <si>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</si>
  <si>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</si>
  <si>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</si>
  <si>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</si>
  <si>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</si>
  <si>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</si>
  <si>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</si>
  <si>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</si>
  <si>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</si>
  <si>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</si>
  <si>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</si>
  <si>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</si>
  <si>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</si>
  <si>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</si>
  <si>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</si>
  <si>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</si>
  <si>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</si>
  <si>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</si>
  <si>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</si>
  <si>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</si>
  <si>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</si>
  <si>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</si>
  <si>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</si>
  <si>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</si>
  <si>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</si>
  <si>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</si>
  <si>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</si>
  <si>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</si>
  <si>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</si>
  <si>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</si>
  <si>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</si>
  <si>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</si>
  <si>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</si>
  <si>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</si>
  <si>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</si>
  <si>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</si>
  <si>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</si>
  <si>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</si>
  <si>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</si>
  <si>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</si>
  <si>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</si>
  <si>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</si>
  <si>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</si>
  <si>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</si>
  <si>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</si>
  <si>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</si>
  <si>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</si>
  <si>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</si>
  <si>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</si>
  <si>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</si>
  <si>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</si>
  <si>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</si>
  <si>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</si>
  <si>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</si>
  <si>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</si>
  <si>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</si>
  <si>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</si>
  <si>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</si>
  <si>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</si>
  <si>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</si>
  <si>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</si>
  <si>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</si>
  <si>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</si>
  <si>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</si>
  <si>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</si>
  <si>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</si>
  <si>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</si>
  <si>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</si>
  <si>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</si>
  <si>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</si>
  <si>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</si>
  <si>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</si>
  <si>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</si>
  <si>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</si>
  <si>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</si>
  <si>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</si>
  <si>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</si>
  <si>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</si>
  <si>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</si>
  <si>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</si>
  <si>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</si>
  <si>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</si>
  <si>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</si>
  <si>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</si>
  <si>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</si>
  <si>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</si>
  <si>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</si>
  <si>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</si>
  <si>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</si>
  <si>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</si>
  <si>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</si>
  <si>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</si>
  <si>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</si>
  <si>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</si>
  <si>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</si>
  <si>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</si>
  <si>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</si>
  <si>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</si>
  <si>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</si>
  <si>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</si>
  <si>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</si>
  <si>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</si>
  <si>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</si>
  <si>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</si>
  <si>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</si>
  <si>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</si>
  <si>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</si>
  <si>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</si>
  <si>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</si>
  <si>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</si>
  <si>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</si>
  <si>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</si>
  <si>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</si>
  <si>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</si>
  <si>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</si>
  <si>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</si>
  <si>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</si>
  <si>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</si>
  <si>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</si>
  <si>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</si>
  <si>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</si>
  <si>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</si>
  <si>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</si>
  <si>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</si>
  <si>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</si>
  <si>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</si>
  <si>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</si>
  <si>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</si>
  <si>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</si>
  <si>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</si>
  <si>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</si>
  <si>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</si>
  <si>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</si>
  <si>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</si>
  <si>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</si>
  <si>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</si>
  <si>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</si>
  <si>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</si>
  <si>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</si>
  <si>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</si>
  <si>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</si>
  <si>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</si>
  <si>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</si>
  <si>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</si>
  <si>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</si>
  <si>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</si>
  <si>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</si>
  <si>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</si>
  <si>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</si>
  <si>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</si>
  <si>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</si>
  <si>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</si>
  <si>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</si>
  <si>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</si>
  <si>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</si>
  <si>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</si>
  <si>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</si>
  <si>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</si>
  <si>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</si>
  <si>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</si>
  <si>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</si>
  <si>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</si>
  <si>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</si>
  <si>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</si>
  <si>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</si>
  <si>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</si>
  <si>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</si>
  <si>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</si>
  <si>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</si>
  <si>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</si>
  <si>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</si>
  <si>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</si>
  <si>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</si>
  <si>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</si>
  <si>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</si>
  <si>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</si>
  <si>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</si>
  <si>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</si>
  <si>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</si>
  <si>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</si>
  <si>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</si>
  <si>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</si>
  <si>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</si>
  <si>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</si>
  <si>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</si>
  <si>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</si>
  <si>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</si>
  <si>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</si>
  <si>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</si>
  <si>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</si>
  <si>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</si>
  <si>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</si>
  <si>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</si>
  <si>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</si>
  <si>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</si>
  <si>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</si>
  <si>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</si>
  <si>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</si>
  <si>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</si>
  <si>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</si>
  <si>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</si>
  <si>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</si>
  <si>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</si>
  <si>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</si>
  <si>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</si>
  <si>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</si>
  <si>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</si>
  <si>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</si>
  <si>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</si>
  <si>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</si>
  <si>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</si>
  <si>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</si>
  <si>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</si>
  <si>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</si>
  <si>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</si>
  <si>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</si>
  <si>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</si>
  <si>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</si>
  <si>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</si>
  <si>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</si>
  <si>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</si>
  <si>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</si>
  <si>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</si>
  <si>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</si>
  <si>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</si>
  <si>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</si>
  <si>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</si>
  <si>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</si>
  <si>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</si>
  <si>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</si>
  <si>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</si>
  <si>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</si>
  <si>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</si>
  <si>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</si>
  <si>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</si>
  <si>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</si>
  <si>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</si>
  <si>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</si>
  <si>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</si>
  <si>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</si>
  <si>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</si>
  <si>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</si>
  <si>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</si>
  <si>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</si>
  <si>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</si>
  <si>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</si>
  <si>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</si>
  <si>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</si>
  <si>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</si>
  <si>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</si>
  <si>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</si>
  <si>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</si>
  <si>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</si>
  <si>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</si>
  <si>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</si>
  <si>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</si>
  <si>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</si>
  <si>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</si>
  <si>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</si>
  <si>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</si>
  <si>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</si>
  <si>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</si>
  <si>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</si>
  <si>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</si>
  <si>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</si>
  <si>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</si>
  <si>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</si>
  <si>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</si>
  <si>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</si>
  <si>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</si>
  <si>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</si>
  <si>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</si>
  <si>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</si>
  <si>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</si>
  <si>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</si>
  <si>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</si>
  <si>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</si>
  <si>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</si>
  <si>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</si>
  <si>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</si>
  <si>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</si>
  <si>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</si>
  <si>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</si>
  <si>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</si>
  <si>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</si>
  <si>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</si>
  <si>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</si>
  <si>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</si>
  <si>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</si>
  <si>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</si>
  <si>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</si>
  <si>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</si>
  <si>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</si>
  <si>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</si>
  <si>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</si>
  <si>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</si>
  <si>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</si>
  <si>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</si>
  <si>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</si>
  <si>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</si>
  <si>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</si>
  <si>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</si>
  <si>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</si>
  <si>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</si>
  <si>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</si>
  <si>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</si>
  <si>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</si>
  <si>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</si>
  <si>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</si>
  <si>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</si>
  <si>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</si>
  <si>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</si>
  <si>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</si>
  <si>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</si>
  <si>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</si>
  <si>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</si>
  <si>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</si>
  <si>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</si>
  <si>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</si>
  <si>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</si>
  <si>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</si>
  <si>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</si>
  <si>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</si>
  <si>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</si>
  <si>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</si>
  <si>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</si>
  <si>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</si>
  <si>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</si>
  <si>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</si>
  <si>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</si>
  <si>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</si>
  <si>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</si>
  <si>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</si>
  <si>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</si>
  <si>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</si>
  <si>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</si>
  <si>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</si>
  <si>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</si>
  <si>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</si>
  <si>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</si>
  <si>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</si>
  <si>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</si>
  <si>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</si>
  <si>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</si>
  <si>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</si>
  <si>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</si>
  <si>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</si>
  <si>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</si>
  <si>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</si>
  <si>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</si>
  <si>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</si>
  <si>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</si>
  <si>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</si>
  <si>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</si>
  <si>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</si>
  <si>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</si>
  <si>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</si>
  <si>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</si>
  <si>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</si>
  <si>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</si>
  <si>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</si>
  <si>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</si>
  <si>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</si>
  <si>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</si>
  <si>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</si>
  <si>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</si>
  <si>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</si>
  <si>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</si>
  <si>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</si>
  <si>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</si>
  <si>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</si>
  <si>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</si>
  <si>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</si>
  <si>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</si>
  <si>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</si>
  <si>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</si>
  <si>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</si>
  <si>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</si>
  <si>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</si>
  <si>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</si>
  <si>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</si>
  <si>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</si>
  <si>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</si>
  <si>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</si>
  <si>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</si>
  <si>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</si>
  <si>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</si>
  <si>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</si>
  <si>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</si>
  <si>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</si>
  <si>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</si>
  <si>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</si>
  <si>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</si>
  <si>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</si>
  <si>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</si>
  <si>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</si>
  <si>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</si>
  <si>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</si>
  <si>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</si>
  <si>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</si>
  <si>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</si>
  <si>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</si>
  <si>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</si>
  <si>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</si>
  <si>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</si>
  <si>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</si>
  <si>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</si>
  <si>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</si>
  <si>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</si>
  <si>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</si>
  <si>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</si>
  <si>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</si>
  <si>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</si>
  <si>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</si>
  <si>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</si>
  <si>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</si>
  <si>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</si>
  <si>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</si>
  <si>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</si>
  <si>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</si>
  <si>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</si>
  <si>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</si>
  <si>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</si>
  <si>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</si>
  <si>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</si>
  <si>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</si>
  <si>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</si>
  <si>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</si>
  <si>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</si>
  <si>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</si>
  <si>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</si>
  <si>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</si>
  <si>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</si>
  <si>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</si>
  <si>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</si>
  <si>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</si>
  <si>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</si>
  <si>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</si>
  <si>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</si>
  <si>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</si>
  <si>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</si>
  <si>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</si>
  <si>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</si>
  <si>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</si>
  <si>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</si>
  <si>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</si>
  <si>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</si>
  <si>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</si>
  <si>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</si>
  <si>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</si>
  <si>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</si>
  <si>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</si>
  <si>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</si>
  <si>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</si>
  <si>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</si>
  <si>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</si>
  <si>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</si>
  <si>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</si>
  <si>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</si>
  <si>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</si>
  <si>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</si>
  <si>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</si>
  <si>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</si>
  <si>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</si>
  <si>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</si>
  <si>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</si>
  <si>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</si>
  <si>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</si>
  <si>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</si>
  <si>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</si>
  <si>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</si>
  <si>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</si>
  <si>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</si>
  <si>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</si>
  <si>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</si>
  <si>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</si>
  <si>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</si>
  <si>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</si>
  <si>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</si>
  <si>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</si>
  <si>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</si>
  <si>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</si>
  <si>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</si>
  <si>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</si>
  <si>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</si>
  <si>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</si>
  <si>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</si>
  <si>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</si>
  <si>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</si>
  <si>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</si>
  <si>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</si>
  <si>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</si>
  <si>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</si>
  <si>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</si>
  <si>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</si>
  <si>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</si>
  <si>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</si>
  <si>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</si>
  <si>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</si>
  <si>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</si>
  <si>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</si>
  <si>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</si>
  <si>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</si>
  <si>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</si>
  <si>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</si>
  <si>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</si>
  <si>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</si>
  <si>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</si>
  <si>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</si>
  <si>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</si>
  <si>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</si>
  <si>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</si>
  <si>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</si>
  <si>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</si>
  <si>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</si>
  <si>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</si>
  <si>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</si>
  <si>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</si>
  <si>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</si>
  <si>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</si>
  <si>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</si>
  <si>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</si>
  <si>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</si>
  <si>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</si>
  <si>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</si>
  <si>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</si>
  <si>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</si>
  <si>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</si>
  <si>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</si>
  <si>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</si>
  <si>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</si>
  <si>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</si>
  <si>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</si>
  <si>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</si>
  <si>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</si>
  <si>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</si>
  <si>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</si>
  <si>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</si>
  <si>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</si>
  <si>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</si>
  <si>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</si>
  <si>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</si>
  <si>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</si>
  <si>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</si>
  <si>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</si>
  <si>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</si>
  <si>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</si>
  <si>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</si>
  <si>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</si>
  <si>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</si>
  <si>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</si>
  <si>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</si>
  <si>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</si>
  <si>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</si>
  <si>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</si>
  <si>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</si>
  <si>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</si>
  <si>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</si>
  <si>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</si>
  <si>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</si>
  <si>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</si>
  <si>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</si>
  <si>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</si>
  <si>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</si>
  <si>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</si>
  <si>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</si>
  <si>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</si>
  <si>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</si>
  <si>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</si>
  <si>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</si>
  <si>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</si>
  <si>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</si>
  <si>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</si>
  <si>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</si>
  <si>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</si>
  <si>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</si>
  <si>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</si>
  <si>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</si>
  <si>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</si>
  <si>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</si>
  <si>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</si>
  <si>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</si>
  <si>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</si>
  <si>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</si>
  <si>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</si>
  <si>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</si>
  <si>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</si>
  <si>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</si>
  <si>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</si>
  <si>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</si>
  <si>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</si>
  <si>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</si>
  <si>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</si>
  <si>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</si>
  <si>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</si>
  <si>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</si>
  <si>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</si>
  <si>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</si>
  <si>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</si>
  <si>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</si>
  <si>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</si>
  <si>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</si>
  <si>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</si>
  <si>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</si>
  <si>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</si>
  <si>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</si>
  <si>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</si>
  <si>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</si>
  <si>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</si>
  <si>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</si>
  <si>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</si>
  <si>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</si>
  <si>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</si>
  <si>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</si>
  <si>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</si>
  <si>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</si>
  <si>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</si>
  <si>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</si>
  <si>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</si>
  <si>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</si>
  <si>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</si>
  <si>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</si>
  <si>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</si>
  <si>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</si>
  <si>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</si>
  <si>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</si>
  <si>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</si>
  <si>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</si>
  <si>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</si>
  <si>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</si>
  <si>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</si>
  <si>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</si>
  <si>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</si>
  <si>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</si>
  <si>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</si>
  <si>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</si>
  <si>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</si>
  <si>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</si>
  <si>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</si>
  <si>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</si>
  <si>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</si>
  <si>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</si>
  <si>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</si>
  <si>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</si>
  <si>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</si>
  <si>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</si>
  <si>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</si>
  <si>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</si>
  <si>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</si>
  <si>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</si>
  <si>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</si>
  <si>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</si>
  <si>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</si>
  <si>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</si>
  <si>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</si>
  <si>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</si>
  <si>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</si>
  <si>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</si>
  <si>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</si>
  <si>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</si>
  <si>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</si>
  <si>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</si>
  <si>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</si>
  <si>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</si>
  <si>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</si>
  <si>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</si>
  <si>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</si>
  <si>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</si>
  <si>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</si>
  <si>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</si>
  <si>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</si>
  <si>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</si>
  <si>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</si>
  <si>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</si>
  <si>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</si>
  <si>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</si>
  <si>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</si>
  <si>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</si>
  <si>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</si>
  <si>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</si>
  <si>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</si>
  <si>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</si>
  <si>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</si>
  <si>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</si>
  <si>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</si>
  <si>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</si>
  <si>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</si>
  <si>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</si>
  <si>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</si>
  <si>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</si>
  <si>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</si>
  <si>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</si>
  <si>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</si>
  <si>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</si>
  <si>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</si>
  <si>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</si>
  <si>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</si>
  <si>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</si>
  <si>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</si>
  <si>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</si>
  <si>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</si>
  <si>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</si>
  <si>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</si>
  <si>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</si>
  <si>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</si>
  <si>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</si>
  <si>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</si>
  <si>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</si>
  <si>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</si>
  <si>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</si>
  <si>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</si>
  <si>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</si>
  <si>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</si>
  <si>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</si>
  <si>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</si>
  <si>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</si>
  <si>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</si>
  <si>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</si>
  <si>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</si>
  <si>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</si>
  <si>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</si>
  <si>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</si>
  <si>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</si>
  <si>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</si>
  <si>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</si>
  <si>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</si>
  <si>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</si>
  <si>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</si>
  <si>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</si>
  <si>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</si>
  <si>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</si>
  <si>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</si>
  <si>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</si>
  <si>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</si>
  <si>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</si>
  <si>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</si>
  <si>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</si>
  <si>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</si>
  <si>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</si>
  <si>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</si>
  <si>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</si>
  <si>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</si>
  <si>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</si>
  <si>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</si>
  <si>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</si>
  <si>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</si>
  <si>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</si>
  <si>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</si>
  <si>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</si>
  <si>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</si>
  <si>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</si>
  <si>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</si>
  <si>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</si>
  <si>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</si>
  <si>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</si>
  <si>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</si>
  <si>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</si>
  <si>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</si>
  <si>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</si>
  <si>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</si>
  <si>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</si>
  <si>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</si>
  <si>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</si>
  <si>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</si>
  <si>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</si>
  <si>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</si>
  <si>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</si>
  <si>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</si>
  <si>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</si>
  <si>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</si>
  <si>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</si>
  <si>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</si>
  <si>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</si>
  <si>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</si>
  <si>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</si>
  <si>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</si>
  <si>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</si>
  <si>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</si>
  <si>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</si>
  <si>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</si>
  <si>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</si>
  <si>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</si>
  <si>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</si>
  <si>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</si>
  <si>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</si>
  <si>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</si>
  <si>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</si>
  <si>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</si>
  <si>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</si>
  <si>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</si>
  <si>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</si>
  <si>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</si>
  <si>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</si>
  <si>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</si>
  <si>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</si>
  <si>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</si>
  <si>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</si>
  <si>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</si>
  <si>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</si>
  <si>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</si>
  <si>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</si>
  <si>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</si>
  <si>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</si>
  <si>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</si>
  <si>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</si>
  <si>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</si>
  <si>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</si>
  <si>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</si>
  <si>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</si>
  <si>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</si>
  <si>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</si>
  <si>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</si>
  <si>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</si>
  <si>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</si>
  <si>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</si>
  <si>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</si>
  <si>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</si>
  <si>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</si>
  <si>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</si>
  <si>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</si>
  <si>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</si>
  <si>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</si>
  <si>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</si>
  <si>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</si>
  <si>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</si>
  <si>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</si>
  <si>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</si>
  <si>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</si>
  <si>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</si>
  <si>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</si>
  <si>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</si>
  <si>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</si>
  <si>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</si>
  <si>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</si>
  <si>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</si>
  <si>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</si>
  <si>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</si>
  <si>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</si>
  <si>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</si>
  <si>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</si>
  <si>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</si>
  <si>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</si>
  <si>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</si>
  <si>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</si>
  <si>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</si>
  <si>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</si>
  <si>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</si>
  <si>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</si>
  <si>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</si>
  <si>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</si>
  <si>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</si>
  <si>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</si>
  <si>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</si>
  <si>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</si>
  <si>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</si>
  <si>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</si>
  <si>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</si>
  <si>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</si>
  <si>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</si>
  <si>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</si>
  <si>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</si>
  <si>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</si>
  <si>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</si>
  <si>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</si>
  <si>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</si>
  <si>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</si>
  <si>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</si>
  <si>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</si>
  <si>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</si>
  <si>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</si>
  <si>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</si>
  <si>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</si>
  <si>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</si>
  <si>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</si>
  <si>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</si>
  <si>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</si>
  <si>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</si>
  <si>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</si>
  <si>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</si>
  <si>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</si>
  <si>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</si>
  <si>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</si>
  <si>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</si>
  <si>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</si>
  <si>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</si>
  <si>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</si>
  <si>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</si>
  <si>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</si>
  <si>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</si>
  <si>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</si>
  <si>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</si>
  <si>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</si>
  <si>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</si>
  <si>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</si>
  <si>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</si>
  <si>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</si>
  <si>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</si>
  <si>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</si>
  <si>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</si>
  <si>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</si>
  <si>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</si>
  <si>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</si>
  <si>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</si>
  <si>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</si>
  <si>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</si>
  <si>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</si>
  <si>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</si>
  <si>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</si>
  <si>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</si>
  <si>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</si>
  <si>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</si>
  <si>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</si>
  <si>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</si>
  <si>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</si>
  <si>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</si>
  <si>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</si>
  <si>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</si>
  <si>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</si>
  <si>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</si>
  <si>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</si>
  <si>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</si>
  <si>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</si>
  <si>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</si>
  <si>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</si>
  <si>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</si>
  <si>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</si>
  <si>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</si>
  <si>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</si>
  <si>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</si>
  <si>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</si>
  <si>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</si>
  <si>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</si>
  <si>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</si>
  <si>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</si>
  <si>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</si>
  <si>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</si>
  <si>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</si>
  <si>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</si>
  <si>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</si>
  <si>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</si>
  <si>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</si>
  <si>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</si>
  <si>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</si>
  <si>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</si>
  <si>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</si>
  <si>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</si>
  <si>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</si>
  <si>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</si>
  <si>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</si>
  <si>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</si>
  <si>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</si>
  <si>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</si>
  <si>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</si>
  <si>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</si>
  <si>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</si>
  <si>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</si>
  <si>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</si>
  <si>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</si>
  <si>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</si>
  <si>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</si>
  <si>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</si>
  <si>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</si>
  <si>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</si>
  <si>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</si>
  <si>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</si>
  <si>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</si>
  <si>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</si>
  <si>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</si>
  <si>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</si>
  <si>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</si>
  <si>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</si>
  <si>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</si>
  <si>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</si>
  <si>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</si>
  <si>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</si>
  <si>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</si>
  <si>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</si>
  <si>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</si>
  <si>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</si>
  <si>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</si>
  <si>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</si>
  <si>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</si>
  <si>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</si>
  <si>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</si>
  <si>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</si>
  <si>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</si>
  <si>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</si>
  <si>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</si>
  <si>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</si>
  <si>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</si>
  <si>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</si>
  <si>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</si>
  <si>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</si>
  <si>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</si>
  <si>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</si>
  <si>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</si>
  <si>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</si>
  <si>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</si>
  <si>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</si>
  <si>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</si>
  <si>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</si>
  <si>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</si>
  <si>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</si>
  <si>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</si>
  <si>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</si>
  <si>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</si>
  <si>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</si>
  <si>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</si>
  <si>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</si>
  <si>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</si>
  <si>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</si>
  <si>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</si>
  <si>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</si>
  <si>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</si>
  <si>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</si>
  <si>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</si>
  <si>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</si>
  <si>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</si>
  <si>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</si>
  <si>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</si>
  <si>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</si>
  <si>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</si>
  <si>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</si>
  <si>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</si>
  <si>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</si>
  <si>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</si>
  <si>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</si>
  <si>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</si>
  <si>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</si>
  <si>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</si>
  <si>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</si>
  <si>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</si>
  <si>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</si>
  <si>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</si>
  <si>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</si>
  <si>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</si>
  <si>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</si>
  <si>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</si>
  <si>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</si>
  <si>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</si>
  <si>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</si>
  <si>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</si>
  <si>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</si>
  <si>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</si>
  <si>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</si>
  <si>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</si>
  <si>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</si>
  <si>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</si>
  <si>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</si>
  <si>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</si>
  <si>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</si>
  <si>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</si>
  <si>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</si>
  <si>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</si>
  <si>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</si>
  <si>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</si>
  <si>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</si>
  <si>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</si>
  <si>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</si>
  <si>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</si>
  <si>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</si>
  <si>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</si>
  <si>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</si>
  <si>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</si>
  <si>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</si>
  <si>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</si>
  <si>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</si>
  <si>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</si>
  <si>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</si>
  <si>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</si>
  <si>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</si>
  <si>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</si>
  <si>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</si>
  <si>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</si>
  <si>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</si>
  <si>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</si>
  <si>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</si>
  <si>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</si>
  <si>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</si>
  <si>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</si>
  <si>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</si>
  <si>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</si>
  <si>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</si>
  <si>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</si>
  <si>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</si>
  <si>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</si>
  <si>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</si>
  <si>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</si>
  <si>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</si>
  <si>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</si>
  <si>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</si>
  <si>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</si>
  <si>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</si>
  <si>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</si>
  <si>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</si>
  <si>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</si>
  <si>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</si>
  <si>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</si>
  <si>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</si>
  <si>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</si>
  <si>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</si>
  <si>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</si>
  <si>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</si>
  <si>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</si>
  <si>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</si>
  <si>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</si>
  <si>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</si>
  <si>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</si>
  <si>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</si>
  <si>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</si>
  <si>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</si>
  <si>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</si>
  <si>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</si>
  <si>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</si>
  <si>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</si>
  <si>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</si>
  <si>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</si>
  <si>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</si>
  <si>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</si>
  <si>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</si>
  <si>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</si>
  <si>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</si>
  <si>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</si>
  <si>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</si>
  <si>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</si>
  <si>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</si>
  <si>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</si>
  <si>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</si>
  <si>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</si>
  <si>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</si>
  <si>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</si>
  <si>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</si>
  <si>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</si>
  <si>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</si>
  <si>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</si>
  <si>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</si>
  <si>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</si>
  <si>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</si>
  <si>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</si>
  <si>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</si>
  <si>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</si>
  <si>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</si>
  <si>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</si>
  <si>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</si>
  <si>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</si>
  <si>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</si>
  <si>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</si>
  <si>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</si>
  <si>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</si>
  <si>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</si>
  <si>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</si>
  <si>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</si>
  <si>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</si>
  <si>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</si>
  <si>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</si>
  <si>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</si>
  <si>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</si>
  <si>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</si>
  <si>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</si>
  <si>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</si>
  <si>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</si>
  <si>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</si>
  <si>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</si>
  <si>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</si>
  <si>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</si>
  <si>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</si>
  <si>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</si>
  <si>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</si>
  <si>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</si>
  <si>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</si>
  <si>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</si>
  <si>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</si>
  <si>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</si>
  <si>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</si>
  <si>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</si>
  <si>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</si>
  <si>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</si>
  <si>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</si>
  <si>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</si>
  <si>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</si>
  <si>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</si>
  <si>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</si>
  <si>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</si>
  <si>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</si>
  <si>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</si>
  <si>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</si>
  <si>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</si>
  <si>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</si>
  <si>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</si>
  <si>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</si>
  <si>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</si>
  <si>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</si>
  <si>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</si>
  <si>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</si>
  <si>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</si>
  <si>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</si>
  <si>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</si>
  <si>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</si>
  <si>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</si>
  <si>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</si>
  <si>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</si>
  <si>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</si>
  <si>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</si>
  <si>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</si>
  <si>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</si>
  <si>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</si>
  <si>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</si>
  <si>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</si>
  <si>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</si>
  <si>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</si>
  <si>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</si>
  <si>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</si>
  <si>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</si>
  <si>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</si>
  <si>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</si>
  <si>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</si>
  <si>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</si>
  <si>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</si>
  <si>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</si>
  <si>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</si>
  <si>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</si>
  <si>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</si>
  <si>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</si>
  <si>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</si>
  <si>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</si>
  <si>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</si>
  <si>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</si>
  <si>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</si>
  <si>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</si>
  <si>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</si>
  <si>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</si>
  <si>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</si>
  <si>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</si>
  <si>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</si>
  <si>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</si>
  <si>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</si>
  <si>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</si>
  <si>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</si>
  <si>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</si>
  <si>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</si>
  <si>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</si>
  <si>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</si>
  <si>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</si>
  <si>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</si>
  <si>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</si>
  <si>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</si>
  <si>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</si>
  <si>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</si>
  <si>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</si>
  <si>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</si>
  <si>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</si>
  <si>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</si>
  <si>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</si>
  <si>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</si>
  <si>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</si>
  <si>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</si>
  <si>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</si>
  <si>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</si>
  <si>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</si>
  <si>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</si>
  <si>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</si>
  <si>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</si>
  <si>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</si>
  <si>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</si>
  <si>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</si>
  <si>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</si>
  <si>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</si>
  <si>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</si>
  <si>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</si>
  <si>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</si>
  <si>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</si>
  <si>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</si>
  <si>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</si>
  <si>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</si>
  <si>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</si>
  <si>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</si>
  <si>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</si>
  <si>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</si>
  <si>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</si>
  <si>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</si>
  <si>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</si>
  <si>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</si>
  <si>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</si>
  <si>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</si>
  <si>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</si>
  <si>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</si>
  <si>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</si>
  <si>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</si>
  <si>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</si>
  <si>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</si>
  <si>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</si>
  <si>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</si>
  <si>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</si>
  <si>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</si>
  <si>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</si>
  <si>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</si>
  <si>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</si>
  <si>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</si>
  <si>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</si>
  <si>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</si>
  <si>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</si>
  <si>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</si>
  <si>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</si>
  <si>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</si>
  <si>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</si>
  <si>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</si>
  <si>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</si>
  <si>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</si>
  <si>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</si>
  <si>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</si>
  <si>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</si>
  <si>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</si>
  <si>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</si>
  <si>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</si>
  <si>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</si>
  <si>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</si>
  <si>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</si>
  <si>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</si>
  <si>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</si>
  <si>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</si>
  <si>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</si>
  <si>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</si>
  <si>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</si>
  <si>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</si>
  <si>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</si>
  <si>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</si>
  <si>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</si>
  <si>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</si>
  <si>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</si>
  <si>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</si>
  <si>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</si>
  <si>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</si>
  <si>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</si>
  <si>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</si>
  <si>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</si>
  <si>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</si>
  <si>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</si>
  <si>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</si>
  <si>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</si>
  <si>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</si>
  <si>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</si>
  <si>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</si>
  <si>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</si>
  <si>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</si>
  <si>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</si>
  <si>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</si>
  <si>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</si>
  <si>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</si>
  <si>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</si>
  <si>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</si>
  <si>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</si>
  <si>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</si>
  <si>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</si>
  <si>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</si>
  <si>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</si>
  <si>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</si>
  <si>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</si>
  <si>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</si>
  <si>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</si>
  <si>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</si>
  <si>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</si>
  <si>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</si>
  <si>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</si>
  <si>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</si>
  <si>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</si>
  <si>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</si>
  <si>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</si>
  <si>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</si>
  <si>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</si>
  <si>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</si>
  <si>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</si>
  <si>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</si>
  <si>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</si>
  <si>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</si>
  <si>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</si>
  <si>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</si>
  <si>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</si>
  <si>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</si>
  <si>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</si>
  <si>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</si>
  <si>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</si>
  <si>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</si>
  <si>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</si>
  <si>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</si>
  <si>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</si>
  <si>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</si>
  <si>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</si>
  <si>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</si>
  <si>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</si>
  <si>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</si>
  <si>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</si>
  <si>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</si>
  <si>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</si>
  <si>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</si>
  <si>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</si>
  <si>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</si>
  <si>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</si>
  <si>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</si>
  <si>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</si>
  <si>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</si>
  <si>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</si>
  <si>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</si>
  <si>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</si>
  <si>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</si>
  <si>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</si>
  <si>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</si>
  <si>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</si>
  <si>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</si>
  <si>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</si>
  <si>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</si>
  <si>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</si>
  <si>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</si>
  <si>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</si>
  <si>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</si>
  <si>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</si>
  <si>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</si>
  <si>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</si>
  <si>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</si>
  <si>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</si>
  <si>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</si>
  <si>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</si>
  <si>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</si>
  <si>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</si>
  <si>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</si>
  <si>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</si>
  <si>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</si>
  <si>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</si>
  <si>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</si>
  <si>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</si>
  <si>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</si>
  <si>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</si>
  <si>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</si>
  <si>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</si>
  <si>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</si>
  <si>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</si>
  <si>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</si>
  <si>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</si>
  <si>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</si>
  <si>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</si>
  <si>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</si>
  <si>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</si>
  <si>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</si>
  <si>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</si>
  <si>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</si>
  <si>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</si>
  <si>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</si>
  <si>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</si>
  <si>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</si>
  <si>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</si>
  <si>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</si>
  <si>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</si>
  <si>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</si>
  <si>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</si>
  <si>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</si>
  <si>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</si>
  <si>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</si>
  <si>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</si>
  <si>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</si>
  <si>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</si>
  <si>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</si>
  <si>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</si>
  <si>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</si>
  <si>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</si>
  <si>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</si>
  <si>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</si>
  <si>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</si>
  <si>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</si>
  <si>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</si>
  <si>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</si>
  <si>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</si>
  <si>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</si>
  <si>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</si>
  <si>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</si>
  <si>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</si>
  <si>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</si>
  <si>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</si>
  <si>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</si>
  <si>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</si>
  <si>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</si>
  <si>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</si>
  <si>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</si>
  <si>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</si>
  <si>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</si>
  <si>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</si>
  <si>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</si>
  <si>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</si>
  <si>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</si>
  <si>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</si>
  <si>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</si>
  <si>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</si>
  <si>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</si>
  <si>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</si>
  <si>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</si>
  <si>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</si>
  <si>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</si>
  <si>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</si>
  <si>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</si>
  <si>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</si>
  <si>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</si>
  <si>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</si>
  <si>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</si>
  <si>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</si>
  <si>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</si>
  <si>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</si>
  <si>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</si>
  <si>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</si>
  <si>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</si>
  <si>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</si>
  <si>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</si>
  <si>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</si>
  <si>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</si>
  <si>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</si>
  <si>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</si>
  <si>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</si>
  <si>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</si>
  <si>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</si>
  <si>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</si>
  <si>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</si>
  <si>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</si>
  <si>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</si>
  <si>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</si>
  <si>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</si>
  <si>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</si>
  <si>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</si>
  <si>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</si>
  <si>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</si>
  <si>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</si>
  <si>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</si>
  <si>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</si>
  <si>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</si>
  <si>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</si>
  <si>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</si>
  <si>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</si>
  <si>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</si>
  <si>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</si>
  <si>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</si>
  <si>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</si>
  <si>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</si>
  <si>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</si>
  <si>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</si>
  <si>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</si>
  <si>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</si>
  <si>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</si>
  <si>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</si>
  <si>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</si>
  <si>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</si>
  <si>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</si>
  <si>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</si>
  <si>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</si>
  <si>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</si>
  <si>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</si>
  <si>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</si>
  <si>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</si>
  <si>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</si>
  <si>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</si>
  <si>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</si>
  <si>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</si>
  <si>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</si>
  <si>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</si>
  <si>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</si>
  <si>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</si>
  <si>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</si>
  <si>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</si>
  <si>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</si>
  <si>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</si>
  <si>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</si>
  <si>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</si>
  <si>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</si>
  <si>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</si>
  <si>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</si>
  <si>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</si>
  <si>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</si>
  <si>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</si>
  <si>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</si>
  <si>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</si>
  <si>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</si>
  <si>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</si>
  <si>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</si>
  <si>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</si>
  <si>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</si>
  <si>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</si>
  <si>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</si>
  <si>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</si>
  <si>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</si>
  <si>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</si>
  <si>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</si>
  <si>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</si>
  <si>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</si>
  <si>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</si>
  <si>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</si>
  <si>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</si>
  <si>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</si>
  <si>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</si>
  <si>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</si>
  <si>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</si>
  <si>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</si>
  <si>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</si>
  <si>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</si>
  <si>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</si>
  <si>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</si>
  <si>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</si>
  <si>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</si>
  <si>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</si>
  <si>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</si>
  <si>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</si>
  <si>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</si>
  <si>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</si>
  <si>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</si>
  <si>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</si>
  <si>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</si>
  <si>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</si>
  <si>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</si>
  <si>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</si>
  <si>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</si>
  <si>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</si>
  <si>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</si>
  <si>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</si>
  <si>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</si>
  <si>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</si>
  <si>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</si>
  <si>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</si>
  <si>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</si>
  <si>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</si>
  <si>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</si>
  <si>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</si>
  <si>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</si>
  <si>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</si>
  <si>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</si>
  <si>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</si>
  <si>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</si>
  <si>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</si>
  <si>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</si>
  <si>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</si>
  <si>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</si>
  <si>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</si>
  <si>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</si>
  <si>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</si>
  <si>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</si>
  <si>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</si>
  <si>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</si>
  <si>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</si>
  <si>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</si>
  <si>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</si>
  <si>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</si>
  <si>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</si>
  <si>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</si>
  <si>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</si>
  <si>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</si>
  <si>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</si>
  <si>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</si>
  <si>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</si>
  <si>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</si>
  <si>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</si>
  <si>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</si>
  <si>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</si>
  <si>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</si>
  <si>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</si>
  <si>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</si>
  <si>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</si>
  <si>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</si>
  <si>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</si>
  <si>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</si>
  <si>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</si>
  <si>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</si>
  <si>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</si>
  <si>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</si>
  <si>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</si>
  <si>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</si>
  <si>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</si>
  <si>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</si>
  <si>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</si>
  <si>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</si>
  <si>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</si>
  <si>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</si>
  <si>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</si>
  <si>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</si>
  <si>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</si>
  <si>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</si>
  <si>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</si>
  <si>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</si>
  <si>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</si>
  <si>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</si>
  <si>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</si>
  <si>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</si>
  <si>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</si>
  <si>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</si>
  <si>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</si>
  <si>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</si>
  <si>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</si>
  <si>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</si>
  <si>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</si>
  <si>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</si>
  <si>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</si>
  <si>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</si>
  <si>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</si>
  <si>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</si>
  <si>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</si>
  <si>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</si>
  <si>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</si>
  <si>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</si>
  <si>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</si>
  <si>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</si>
  <si>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</si>
  <si>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</si>
  <si>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</si>
  <si>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</si>
  <si>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</si>
  <si>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</si>
  <si>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</si>
  <si>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</si>
  <si>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</si>
  <si>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</si>
  <si>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</si>
  <si>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</si>
  <si>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</si>
  <si>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</si>
  <si>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</si>
  <si>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</si>
  <si>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</si>
  <si>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</si>
  <si>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</si>
  <si>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</si>
  <si>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</si>
  <si>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</si>
  <si>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</si>
  <si>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</si>
  <si>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</si>
  <si>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</si>
  <si>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</si>
  <si>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</si>
  <si>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</si>
  <si>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</si>
  <si>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</si>
  <si>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</si>
  <si>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</si>
  <si>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</si>
  <si>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</si>
  <si>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</si>
  <si>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</si>
  <si>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</si>
  <si>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</si>
  <si>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</si>
  <si>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</si>
  <si>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</si>
  <si>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</si>
  <si>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</si>
  <si>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</si>
  <si>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</si>
  <si>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</si>
  <si>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</si>
  <si>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</si>
  <si>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</si>
  <si>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</si>
  <si>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</si>
  <si>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</si>
  <si>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</si>
  <si>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</si>
  <si>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</si>
  <si>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</si>
  <si>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</si>
  <si>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</si>
  <si>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</si>
  <si>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</si>
  <si>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</si>
  <si>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</si>
  <si>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</si>
  <si>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</si>
  <si>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</si>
  <si>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</si>
  <si>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</si>
  <si>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</si>
  <si>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</si>
  <si>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</si>
  <si>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</si>
  <si>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</si>
  <si>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</si>
  <si>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</si>
  <si>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</si>
  <si>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</si>
  <si>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</si>
  <si>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</si>
  <si>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</si>
  <si>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</si>
  <si>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</si>
  <si>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</si>
  <si>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</si>
  <si>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</si>
  <si>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</si>
  <si>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</si>
  <si>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</si>
  <si>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</si>
  <si>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</si>
  <si>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</si>
  <si>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</si>
  <si>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</si>
  <si>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</si>
  <si>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</si>
  <si>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</si>
  <si>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</si>
  <si>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</si>
  <si>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</si>
  <si>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</si>
  <si>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</si>
  <si>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</si>
  <si>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</si>
  <si>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</si>
  <si>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</si>
  <si>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</si>
  <si>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</si>
  <si>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</si>
  <si>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</si>
  <si>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</si>
  <si>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</si>
  <si>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</si>
  <si>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</si>
  <si>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</si>
  <si>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</si>
  <si>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</si>
  <si>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</si>
  <si>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</si>
  <si>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</si>
  <si>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</si>
  <si>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</si>
  <si>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</si>
  <si>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</si>
  <si>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</si>
  <si>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</si>
  <si>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</si>
  <si>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</si>
  <si>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</si>
  <si>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</si>
  <si>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</si>
  <si>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</si>
  <si>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</si>
  <si>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</si>
  <si>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</si>
  <si>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</si>
  <si>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</si>
  <si>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</si>
  <si>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</si>
  <si>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</si>
  <si>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</si>
  <si>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</si>
  <si>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</si>
  <si>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</si>
  <si>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</si>
  <si>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</si>
  <si>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</si>
  <si>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</si>
  <si>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</si>
  <si>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</si>
  <si>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</si>
  <si>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</si>
  <si>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</si>
  <si>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</si>
  <si>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</si>
  <si>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</si>
  <si>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</si>
  <si>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</si>
  <si>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</si>
  <si>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</si>
  <si>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</si>
  <si>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</si>
  <si>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</si>
  <si>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</si>
  <si>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</si>
  <si>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</si>
  <si>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</si>
  <si>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</si>
  <si>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</si>
  <si>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</si>
  <si>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</si>
  <si>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</si>
  <si>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</si>
  <si>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</si>
  <si>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</si>
  <si>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</si>
  <si>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</si>
  <si>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</si>
  <si>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</si>
  <si>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</si>
  <si>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</si>
  <si>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</si>
  <si>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</si>
  <si>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</si>
  <si>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</si>
  <si>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</si>
  <si>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</si>
  <si>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</si>
  <si>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</si>
  <si>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</si>
  <si>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</si>
  <si>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</si>
  <si>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</si>
  <si>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</si>
  <si>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</si>
  <si>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</si>
  <si>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</si>
  <si>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</si>
  <si>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</si>
  <si>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</si>
  <si>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</si>
  <si>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</si>
  <si>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</si>
  <si>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</si>
  <si>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</si>
  <si>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</si>
  <si>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</si>
  <si>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</si>
  <si>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</si>
  <si>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</si>
  <si>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</si>
  <si>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</si>
  <si>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</si>
  <si>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</si>
  <si>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</si>
  <si>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</si>
  <si>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</si>
  <si>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</si>
  <si>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</si>
  <si>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</si>
  <si>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</si>
  <si>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</si>
  <si>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</si>
  <si>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</si>
  <si>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</si>
  <si>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</si>
  <si>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</si>
  <si>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</si>
  <si>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</si>
  <si>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</si>
  <si>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</si>
  <si>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</si>
  <si>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</si>
  <si>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</si>
  <si>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</si>
  <si>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</si>
  <si>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</si>
  <si>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</si>
  <si>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</si>
  <si>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</si>
  <si>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</si>
  <si>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</si>
  <si>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</si>
  <si>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</si>
  <si>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</si>
  <si>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</si>
  <si>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</si>
  <si>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</si>
  <si>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</si>
  <si>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</si>
  <si>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</si>
  <si>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</si>
  <si>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</si>
  <si>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</si>
  <si>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</si>
  <si>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</si>
  <si>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</si>
  <si>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</si>
  <si>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</si>
  <si>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</si>
  <si>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</si>
  <si>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</si>
  <si>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</si>
  <si>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</si>
  <si>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</si>
  <si>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</si>
  <si>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</si>
  <si>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</si>
  <si>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</si>
  <si>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</si>
  <si>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</si>
  <si>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</si>
  <si>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</si>
  <si>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</si>
  <si>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</si>
  <si>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</si>
  <si>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</si>
  <si>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</si>
  <si>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</si>
  <si>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</si>
  <si>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</si>
  <si>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</si>
  <si>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</si>
  <si>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</si>
  <si>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</si>
  <si>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</si>
  <si>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</si>
  <si>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</si>
  <si>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</si>
  <si>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</si>
  <si>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</si>
  <si>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</si>
  <si>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</si>
  <si>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</si>
  <si>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</si>
  <si>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</si>
  <si>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</si>
  <si>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</si>
  <si>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</si>
  <si>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</si>
  <si>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</si>
  <si>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</si>
  <si>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</si>
  <si>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</si>
  <si>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</si>
  <si>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</si>
  <si>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</si>
  <si>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</si>
  <si>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</si>
  <si>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</si>
  <si>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</si>
  <si>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</si>
  <si>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</si>
  <si>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</si>
  <si>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</si>
  <si>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</si>
  <si>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</si>
  <si>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</si>
  <si>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</si>
  <si>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</si>
  <si>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</si>
  <si>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</si>
  <si>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</si>
  <si>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</si>
  <si>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</si>
  <si>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</si>
  <si>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</si>
  <si>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</si>
  <si>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</si>
  <si>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</si>
  <si>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</si>
  <si>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</si>
  <si>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</si>
  <si>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</si>
  <si>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</si>
  <si>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</si>
  <si>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</si>
  <si>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</si>
  <si>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</si>
  <si>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</si>
  <si>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</si>
  <si>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</si>
  <si>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</si>
  <si>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</si>
  <si>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</si>
  <si>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</si>
  <si>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</si>
  <si>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</si>
  <si>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</si>
  <si>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</si>
  <si>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</si>
  <si>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</si>
  <si>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</si>
  <si>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</si>
  <si>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</si>
  <si>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</si>
  <si>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</si>
  <si>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</si>
  <si>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</si>
  <si>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</si>
  <si>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</si>
  <si>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</si>
  <si>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</si>
  <si>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</si>
  <si>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</si>
  <si>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</si>
  <si>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</si>
  <si>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</si>
  <si>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</si>
  <si>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</si>
  <si>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</si>
  <si>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</si>
  <si>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</si>
  <si>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</si>
  <si>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</si>
  <si>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</si>
  <si>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</si>
  <si>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</si>
  <si>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</si>
  <si>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</si>
  <si>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</si>
  <si>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</si>
  <si>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</si>
  <si>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</si>
  <si>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</si>
  <si>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</si>
  <si>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</si>
  <si>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</si>
  <si>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</si>
  <si>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</si>
  <si>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</si>
  <si>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</si>
  <si>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</si>
  <si>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</si>
  <si>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</si>
  <si>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</si>
  <si>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</si>
  <si>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</si>
  <si>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</si>
  <si>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</si>
  <si>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</si>
  <si>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</si>
  <si>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</si>
  <si>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</si>
  <si>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</si>
  <si>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</si>
  <si>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</si>
  <si>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</si>
  <si>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</si>
  <si>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</si>
  <si>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</si>
  <si>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</si>
  <si>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</si>
  <si>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</si>
  <si>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</si>
  <si>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</si>
  <si>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</si>
  <si>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</si>
  <si>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</si>
  <si>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</si>
  <si>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</si>
  <si>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</si>
  <si>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</si>
  <si>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</si>
  <si>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</si>
  <si>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</si>
  <si>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</si>
  <si>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</si>
  <si>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</si>
  <si>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</si>
  <si>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</si>
  <si>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</si>
  <si>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</si>
  <si>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</si>
  <si>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</si>
  <si>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</si>
  <si>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</si>
  <si>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</si>
  <si>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</si>
  <si>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</si>
  <si>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</si>
  <si>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</si>
  <si>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</si>
  <si>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</si>
  <si>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</si>
  <si>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</si>
  <si>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</si>
  <si>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</si>
  <si>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</si>
  <si>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</si>
  <si>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</si>
  <si>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</si>
  <si>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</si>
  <si>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</si>
  <si>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</si>
  <si>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</si>
  <si>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</si>
  <si>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</si>
  <si>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</si>
  <si>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</si>
  <si>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</si>
  <si>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</si>
  <si>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</si>
  <si>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</si>
  <si>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</si>
  <si>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</si>
  <si>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</si>
  <si>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</si>
  <si>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</si>
  <si>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</si>
  <si>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</si>
  <si>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</si>
  <si>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</si>
  <si>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</si>
  <si>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</si>
  <si>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</si>
  <si>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</si>
  <si>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</si>
  <si>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</si>
  <si>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</si>
  <si>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</si>
  <si>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</si>
  <si>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</si>
  <si>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</si>
  <si>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</si>
  <si>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</si>
  <si>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</si>
  <si>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</si>
  <si>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</si>
  <si>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</si>
  <si>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</si>
  <si>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</si>
  <si>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</si>
  <si>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</si>
  <si>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</si>
  <si>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</si>
  <si>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</si>
  <si>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</si>
  <si>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</si>
  <si>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</si>
  <si>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</si>
  <si>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</si>
  <si>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</si>
  <si>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</si>
  <si>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</si>
  <si>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</si>
  <si>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</si>
  <si>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</si>
  <si>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</si>
  <si>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</si>
  <si>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</si>
  <si>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</si>
  <si>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</si>
  <si>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</si>
  <si>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</si>
  <si>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</si>
  <si>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</si>
  <si>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</si>
  <si>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</si>
  <si>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</si>
  <si>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</si>
  <si>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</si>
  <si>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</si>
  <si>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</si>
  <si>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</si>
  <si>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</si>
  <si>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</si>
  <si>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</si>
  <si>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</si>
  <si>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</si>
  <si>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</si>
  <si>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</si>
  <si>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</si>
  <si>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</si>
  <si>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</si>
  <si>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</si>
  <si>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</si>
  <si>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</si>
  <si>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</si>
  <si>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</si>
  <si>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</si>
  <si>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</si>
  <si>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</si>
  <si>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</si>
  <si>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</si>
  <si>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</si>
  <si>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</si>
  <si>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</si>
  <si>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</si>
  <si>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</si>
  <si>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</si>
  <si>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</si>
  <si>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</si>
  <si>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</si>
  <si>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</si>
  <si>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</si>
  <si>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</si>
  <si>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</si>
  <si>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</si>
  <si>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</si>
  <si>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</si>
  <si>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</si>
  <si>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</si>
  <si>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</si>
  <si>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</si>
  <si>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</si>
  <si>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</si>
  <si>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</si>
  <si>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</si>
  <si>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</si>
  <si>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</si>
  <si>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</si>
  <si>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</si>
  <si>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</si>
  <si>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</si>
  <si>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</si>
  <si>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</si>
  <si>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</si>
  <si>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</si>
  <si>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</si>
  <si>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</si>
  <si>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</si>
  <si>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</si>
  <si>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</si>
  <si>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</si>
  <si>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</si>
  <si>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</si>
  <si>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</si>
  <si>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</si>
  <si>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</si>
  <si>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</si>
  <si>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</si>
  <si>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</si>
  <si>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</si>
  <si>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</si>
  <si>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</si>
  <si>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</si>
  <si>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</si>
  <si>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</si>
  <si>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</si>
  <si>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</si>
  <si>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</si>
  <si>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</si>
  <si>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</si>
  <si>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</si>
  <si>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</si>
  <si>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</si>
  <si>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</si>
  <si>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</si>
  <si>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</si>
  <si>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</si>
  <si>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</si>
  <si>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</si>
  <si>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</si>
  <si>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</si>
  <si>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</si>
  <si>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</si>
  <si>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</si>
  <si>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</si>
  <si>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</si>
  <si>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</si>
  <si>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</si>
  <si>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</si>
  <si>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</si>
  <si>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</si>
  <si>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</si>
  <si>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</si>
  <si>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</si>
  <si>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</si>
  <si>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</si>
  <si>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</si>
  <si>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</si>
  <si>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</si>
  <si>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</si>
  <si>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</si>
  <si>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</si>
  <si>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</si>
  <si>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</si>
  <si>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</si>
  <si>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</si>
  <si>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</si>
  <si>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</si>
  <si>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</si>
  <si>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</si>
  <si>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</si>
  <si>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</si>
  <si>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</si>
  <si>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</si>
  <si>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</si>
  <si>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</si>
  <si>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</si>
  <si>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</si>
  <si>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</si>
  <si>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</si>
  <si>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</si>
  <si>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</si>
  <si>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</si>
  <si>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</si>
  <si>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</si>
  <si>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</si>
  <si>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</si>
  <si>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</si>
  <si>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</si>
  <si>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</si>
  <si>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</si>
  <si>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</si>
  <si>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</si>
  <si>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</si>
  <si>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</si>
  <si>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</si>
  <si>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</si>
  <si>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</si>
  <si>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</si>
  <si>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</si>
  <si>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</si>
  <si>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</si>
  <si>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</si>
  <si>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</si>
  <si>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</si>
  <si>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</si>
  <si>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</si>
  <si>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</si>
  <si>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</si>
  <si>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</si>
  <si>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</si>
  <si>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</si>
  <si>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</si>
  <si>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</si>
  <si>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</si>
  <si>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</si>
  <si>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</si>
  <si>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</si>
  <si>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</si>
  <si>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</si>
  <si>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</si>
  <si>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</si>
  <si>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</si>
  <si>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</si>
  <si>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</si>
  <si>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</si>
  <si>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</si>
  <si>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</si>
  <si>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</si>
  <si>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</si>
  <si>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</si>
  <si>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</si>
  <si>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</si>
  <si>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</si>
  <si>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</si>
  <si>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</si>
  <si>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</si>
  <si>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</si>
  <si>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</si>
  <si>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</si>
  <si>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</si>
  <si>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</si>
  <si>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</si>
  <si>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</si>
  <si>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</si>
  <si>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</si>
  <si>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</si>
  <si>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</si>
  <si>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</si>
  <si>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</si>
  <si>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</si>
  <si>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</si>
  <si>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</si>
  <si>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</si>
  <si>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</si>
  <si>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</si>
  <si>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</si>
  <si>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</si>
  <si>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</si>
  <si>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</si>
  <si>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</si>
  <si>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</si>
  <si>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</si>
  <si>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</si>
  <si>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</si>
  <si>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</si>
  <si>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</si>
  <si>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</si>
  <si>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</si>
  <si>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</si>
  <si>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</si>
  <si>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</si>
  <si>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</si>
  <si>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</si>
  <si>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</si>
  <si>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</si>
  <si>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</si>
  <si>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</si>
  <si>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</si>
  <si>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</si>
  <si>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</si>
  <si>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</si>
  <si>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</si>
  <si>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</si>
  <si>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</si>
  <si>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</si>
  <si>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</si>
  <si>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</si>
  <si>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</si>
  <si>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</si>
  <si>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</si>
  <si>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</si>
  <si>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</si>
  <si>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</si>
  <si>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</si>
  <si>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</si>
  <si>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</si>
  <si>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</si>
  <si>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</si>
  <si>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</si>
  <si>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</si>
  <si>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</si>
  <si>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</si>
  <si>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</si>
  <si>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</si>
  <si>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</si>
  <si>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</si>
  <si>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</si>
  <si>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</si>
  <si>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</si>
  <si>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</si>
  <si>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</si>
  <si>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</si>
  <si>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</si>
  <si>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</si>
  <si>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</si>
  <si>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</si>
  <si>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</si>
  <si>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</si>
  <si>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</si>
  <si>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</si>
  <si>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</si>
  <si>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</si>
  <si>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</si>
  <si>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</si>
  <si>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</si>
  <si>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</si>
  <si>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</si>
  <si>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</si>
  <si>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</si>
  <si>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</si>
  <si>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</si>
  <si>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</si>
  <si>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</si>
  <si>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</si>
  <si>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</si>
  <si>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</si>
  <si>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</si>
  <si>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</si>
  <si>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</si>
  <si>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</si>
  <si>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</si>
  <si>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</si>
  <si>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</si>
  <si>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</si>
  <si>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</si>
  <si>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</si>
  <si>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</si>
  <si>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</si>
  <si>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</si>
  <si>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</si>
  <si>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</si>
  <si>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</si>
  <si>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</si>
  <si>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</si>
  <si>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</si>
  <si>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</si>
  <si>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</si>
  <si>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</si>
  <si>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</si>
  <si>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</si>
  <si>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</si>
  <si>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</si>
  <si>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</si>
  <si>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</si>
  <si>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</si>
  <si>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</si>
  <si>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</si>
  <si>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</si>
  <si>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</si>
  <si>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</si>
  <si>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</si>
  <si>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</si>
  <si>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</si>
  <si>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</si>
  <si>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</si>
  <si>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</si>
  <si>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</si>
  <si>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</si>
  <si>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</si>
  <si>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</si>
  <si>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</si>
  <si>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</si>
  <si>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</si>
  <si>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</si>
  <si>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</si>
  <si>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</si>
  <si>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</si>
  <si>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</si>
  <si>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</si>
  <si>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</si>
  <si>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</si>
  <si>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</si>
  <si>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</si>
  <si>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</si>
  <si>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</si>
  <si>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</si>
  <si>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</si>
  <si>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</si>
  <si>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</si>
  <si>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</si>
  <si>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</si>
  <si>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</si>
  <si>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</si>
  <si>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</si>
  <si>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</si>
  <si>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</si>
  <si>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</si>
  <si>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</si>
  <si>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</si>
  <si>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</si>
  <si>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</si>
  <si>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</si>
  <si>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</si>
  <si>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</si>
  <si>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</si>
  <si>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</si>
  <si>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</si>
  <si>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</si>
  <si>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</si>
  <si>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</si>
  <si>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</si>
  <si>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</si>
  <si>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</si>
  <si>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</si>
  <si>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</si>
  <si>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</si>
  <si>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</si>
  <si>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</si>
  <si>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</si>
  <si>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</si>
  <si>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</si>
  <si>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</si>
  <si>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</si>
  <si>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</si>
  <si>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</si>
  <si>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</si>
  <si>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</si>
  <si>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</si>
  <si>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</si>
  <si>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</si>
  <si>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</si>
  <si>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</si>
  <si>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</si>
  <si>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</si>
  <si>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</si>
  <si>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</si>
  <si>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</si>
  <si>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</si>
  <si>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</si>
  <si>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</si>
  <si>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</si>
  <si>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</si>
  <si>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</si>
  <si>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</si>
  <si>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</si>
  <si>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</si>
  <si>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</si>
  <si>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</si>
  <si>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</si>
  <si>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</si>
  <si>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</si>
  <si>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</si>
  <si>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</si>
  <si>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</si>
  <si>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</si>
  <si>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</si>
  <si>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</si>
  <si>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</si>
  <si>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</si>
  <si>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</si>
  <si>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</si>
  <si>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</si>
  <si>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</si>
  <si>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</si>
  <si>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</si>
  <si>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</si>
  <si>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</si>
  <si>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</si>
  <si>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</si>
  <si>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</si>
  <si>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</si>
  <si>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</si>
  <si>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</si>
  <si>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</si>
  <si>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</si>
  <si>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</si>
  <si>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</si>
  <si>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</si>
  <si>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</si>
  <si>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</si>
  <si>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</si>
  <si>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</si>
  <si>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</si>
  <si>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</si>
  <si>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</si>
  <si>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</si>
  <si>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</si>
  <si>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</si>
  <si>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</si>
  <si>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</si>
  <si>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</si>
  <si>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</si>
  <si>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</si>
  <si>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</si>
  <si>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</si>
  <si>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</si>
  <si>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</si>
  <si>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</si>
  <si>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</si>
  <si>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</si>
  <si>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</si>
  <si>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</si>
  <si>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</si>
  <si>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</si>
  <si>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</si>
  <si>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</si>
  <si>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</si>
  <si>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</si>
  <si>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</si>
  <si>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</si>
  <si>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</si>
  <si>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</si>
  <si>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</si>
  <si>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</si>
  <si>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</si>
  <si>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</si>
  <si>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</si>
  <si>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</si>
  <si>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</si>
  <si>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</si>
  <si>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</si>
  <si>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</si>
  <si>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</si>
  <si>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</si>
  <si>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</si>
  <si>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</si>
  <si>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</si>
  <si>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</si>
  <si>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</si>
  <si>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</si>
  <si>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</si>
  <si>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</si>
  <si>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</si>
  <si>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</si>
  <si>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</si>
  <si>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</si>
  <si>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</si>
  <si>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</si>
  <si>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</si>
  <si>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</si>
  <si>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</si>
  <si>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</si>
  <si>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</si>
  <si>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</si>
  <si>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</si>
  <si>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</si>
  <si>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</si>
  <si>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</si>
  <si>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</si>
  <si>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</si>
  <si>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</si>
  <si>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</si>
  <si>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</si>
  <si>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</si>
  <si>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</si>
  <si>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</si>
  <si>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</si>
  <si>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</si>
  <si>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</si>
  <si>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</si>
  <si>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</si>
  <si>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</si>
  <si>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</si>
  <si>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</si>
  <si>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</si>
  <si>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</si>
  <si>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</si>
  <si>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</si>
  <si>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</si>
  <si>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</si>
  <si>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</si>
  <si>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</si>
  <si>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</si>
  <si>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</si>
  <si>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</si>
  <si>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</si>
  <si>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</si>
  <si>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</si>
  <si>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</si>
  <si>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</si>
  <si>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</si>
  <si>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</si>
  <si>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</si>
  <si>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</si>
  <si>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</si>
  <si>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</si>
  <si>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</si>
  <si>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</si>
  <si>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</si>
  <si>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</si>
  <si>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</si>
  <si>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</si>
  <si>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</si>
  <si>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</si>
  <si>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</si>
  <si>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</si>
  <si>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</si>
  <si>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</si>
  <si>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</si>
  <si>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</si>
  <si>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</si>
  <si>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</si>
  <si>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</si>
  <si>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</si>
  <si>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</si>
  <si>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</si>
  <si>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</si>
  <si>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</si>
  <si>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</si>
  <si>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</si>
  <si>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</si>
  <si>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</si>
  <si>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</si>
  <si>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</si>
  <si>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</si>
  <si>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</si>
  <si>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</si>
  <si>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</si>
  <si>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</si>
  <si>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</si>
  <si>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</si>
  <si>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</si>
  <si>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</si>
  <si>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</si>
  <si>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</si>
  <si>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</si>
  <si>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</si>
  <si>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</si>
  <si>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</si>
  <si>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</si>
  <si>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</si>
  <si>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</si>
  <si>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</si>
  <si>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</si>
  <si>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</si>
  <si>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</si>
  <si>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</si>
  <si>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</si>
  <si>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</si>
  <si>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</si>
  <si>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</si>
  <si>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</si>
  <si>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</si>
  <si>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</si>
  <si>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</si>
  <si>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</si>
  <si>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</si>
  <si>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</si>
  <si>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</si>
  <si>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</si>
  <si>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</si>
  <si>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</si>
  <si>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</si>
  <si>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</si>
  <si>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</si>
  <si>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</si>
  <si>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</si>
  <si>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</si>
  <si>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</si>
  <si>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</si>
  <si>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</si>
  <si>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</si>
  <si>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</si>
  <si>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</si>
  <si>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</si>
  <si>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</si>
  <si>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</si>
  <si>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</si>
  <si>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</si>
  <si>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</si>
  <si>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</si>
  <si>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</si>
  <si>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</si>
  <si>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</si>
  <si>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</si>
  <si>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</si>
  <si>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</si>
  <si>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</si>
  <si>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</si>
  <si>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</si>
  <si>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</si>
  <si>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</si>
  <si>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</si>
  <si>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</si>
  <si>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</si>
  <si>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</si>
  <si>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</si>
  <si>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</si>
  <si>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</si>
  <si>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</si>
  <si>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</si>
  <si>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</si>
  <si>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</si>
  <si>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</si>
  <si>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</si>
  <si>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</si>
  <si>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</si>
  <si>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</si>
  <si>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</si>
  <si>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</si>
  <si>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</si>
  <si>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</si>
  <si>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</si>
  <si>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</si>
  <si>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</si>
  <si>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</si>
  <si>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</si>
  <si>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</si>
  <si>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</si>
  <si>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</si>
  <si>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</si>
  <si>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</si>
  <si>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</si>
  <si>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</si>
  <si>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</si>
  <si>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</si>
  <si>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</si>
  <si>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</si>
  <si>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</si>
  <si>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</si>
  <si>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</si>
  <si>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</si>
  <si>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</si>
  <si>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</si>
  <si>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</si>
  <si>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</si>
  <si>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</si>
  <si>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</si>
  <si>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</si>
  <si>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</si>
  <si>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</si>
  <si>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</si>
  <si>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</si>
  <si>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</si>
  <si>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</si>
  <si>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</si>
  <si>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</si>
  <si>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</si>
  <si>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</si>
  <si>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</si>
  <si>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</si>
  <si>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</si>
  <si>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</si>
  <si>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</si>
  <si>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</si>
  <si>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</si>
  <si>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</si>
  <si>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</si>
  <si>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</si>
  <si>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</si>
  <si>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</si>
  <si>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</si>
  <si>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</si>
  <si>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</si>
  <si>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</si>
  <si>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</si>
  <si>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</si>
  <si>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</si>
  <si>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</si>
  <si>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</si>
  <si>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</si>
  <si>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</si>
  <si>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</si>
  <si>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</si>
  <si>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</si>
  <si>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</si>
  <si>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</si>
  <si>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</si>
  <si>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</si>
  <si>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</si>
  <si>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</si>
  <si>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</si>
  <si>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</si>
  <si>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</si>
  <si>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</si>
  <si>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</si>
  <si>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</si>
  <si>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</si>
  <si>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</si>
  <si>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</si>
  <si>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</si>
  <si>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</si>
  <si>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</si>
  <si>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</si>
  <si>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</si>
  <si>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</si>
  <si>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</si>
  <si>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</si>
  <si>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</si>
  <si>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</si>
  <si>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</si>
  <si>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</si>
  <si>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</si>
  <si>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</si>
  <si>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</si>
  <si>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</si>
  <si>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</si>
  <si>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</si>
  <si>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</si>
  <si>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</si>
  <si>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</si>
  <si>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</si>
  <si>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</si>
  <si>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</si>
  <si>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</si>
  <si>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</si>
  <si>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</si>
  <si>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</si>
  <si>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</si>
  <si>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</si>
  <si>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</si>
  <si>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</si>
  <si>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</si>
  <si>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</si>
  <si>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</si>
  <si>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</si>
  <si>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</si>
  <si>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</si>
  <si>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</si>
  <si>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</si>
  <si>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</si>
  <si>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</si>
  <si>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</si>
  <si>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</si>
  <si>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</si>
  <si>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</si>
  <si>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</si>
  <si>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</si>
  <si>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</si>
  <si>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</si>
  <si>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</si>
  <si>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</si>
  <si>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</si>
  <si>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</si>
  <si>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</si>
  <si>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</si>
  <si>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</si>
  <si>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</si>
  <si>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</si>
  <si>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</si>
  <si>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</si>
  <si>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</si>
  <si>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</si>
  <si>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</si>
  <si>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</si>
  <si>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</si>
  <si>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</si>
  <si>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</si>
  <si>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</si>
  <si>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</si>
  <si>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</si>
  <si>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</si>
  <si>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</si>
  <si>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</si>
  <si>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</si>
  <si>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</si>
  <si>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</si>
  <si>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</si>
  <si>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</si>
  <si>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</si>
  <si>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</si>
  <si>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</si>
  <si>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</si>
  <si>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</si>
  <si>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</si>
  <si>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</si>
  <si>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</si>
  <si>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</si>
  <si>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</si>
  <si>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</si>
  <si>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</si>
  <si>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</si>
  <si>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</si>
  <si>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</si>
  <si>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</si>
  <si>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</si>
  <si>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</si>
  <si>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</si>
  <si>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</si>
  <si>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</si>
  <si>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</si>
  <si>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</si>
  <si>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</si>
  <si>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</si>
  <si>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</si>
  <si>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</si>
  <si>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</si>
  <si>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</si>
  <si>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</si>
  <si>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</si>
  <si>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</si>
  <si>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</si>
  <si>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</si>
  <si>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</si>
  <si>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</si>
  <si>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</si>
  <si>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</si>
  <si>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</si>
  <si>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</si>
  <si>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</si>
  <si>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</si>
  <si>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</si>
  <si>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</si>
  <si>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</si>
  <si>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</si>
  <si>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</si>
  <si>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</si>
  <si>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</si>
  <si>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</si>
  <si>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</si>
  <si>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</si>
  <si>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</si>
  <si>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</si>
  <si>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</si>
  <si>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</si>
  <si>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</si>
  <si>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</si>
  <si>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</si>
  <si>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</si>
  <si>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</si>
  <si>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</si>
  <si>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</si>
  <si>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</si>
  <si>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</si>
  <si>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</si>
  <si>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</si>
  <si>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</si>
  <si>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</si>
  <si>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</si>
  <si>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</si>
  <si>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</si>
  <si>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</si>
  <si>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</si>
  <si>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</si>
  <si>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</si>
  <si>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</si>
  <si>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</si>
  <si>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</si>
  <si>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</si>
  <si>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</si>
  <si>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</si>
  <si>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</si>
  <si>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</si>
  <si>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</si>
  <si>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</si>
  <si>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</si>
  <si>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</si>
  <si>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</si>
  <si>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</si>
  <si>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</si>
  <si>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</si>
  <si>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</si>
  <si>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</si>
  <si>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</si>
  <si>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</si>
  <si>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</si>
  <si>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</si>
  <si>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</si>
  <si>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</si>
  <si>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</si>
  <si>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</si>
  <si>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</si>
  <si>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</si>
  <si>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</si>
  <si>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</si>
  <si>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</si>
  <si>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</si>
  <si>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</si>
  <si>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</si>
  <si>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</si>
  <si>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</si>
  <si>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</si>
  <si>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</si>
  <si>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</si>
  <si>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</si>
  <si>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</si>
  <si>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</si>
  <si>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</si>
  <si>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</si>
  <si>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</si>
  <si>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</si>
  <si>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</si>
  <si>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</si>
  <si>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</si>
  <si>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</si>
  <si>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</si>
  <si>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</si>
  <si>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</si>
  <si>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</si>
  <si>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</si>
  <si>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</si>
  <si>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</si>
  <si>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</si>
  <si>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</si>
  <si>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</si>
  <si>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</si>
  <si>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</si>
  <si>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</si>
  <si>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</si>
  <si>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</si>
  <si>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</si>
  <si>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</si>
  <si>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</si>
  <si>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</si>
  <si>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</si>
  <si>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</si>
  <si>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</si>
  <si>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</si>
  <si>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</si>
  <si>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</si>
  <si>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</si>
  <si>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</si>
  <si>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</si>
  <si>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</si>
  <si>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</si>
  <si>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</si>
  <si>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</si>
  <si>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</si>
  <si>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</si>
  <si>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</si>
  <si>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</si>
  <si>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</si>
  <si>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</si>
  <si>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</si>
  <si>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</si>
  <si>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</si>
  <si>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</si>
  <si>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</si>
  <si>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</si>
  <si>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</si>
  <si>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</si>
  <si>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</si>
  <si>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</si>
  <si>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</si>
  <si>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</si>
  <si>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</si>
  <si>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</si>
  <si>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</si>
  <si>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</si>
  <si>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</si>
  <si>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</si>
  <si>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</si>
  <si>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</si>
  <si>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</si>
  <si>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</si>
  <si>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</si>
  <si>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</si>
  <si>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</si>
  <si>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</si>
  <si>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</si>
  <si>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</si>
  <si>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</si>
  <si>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</si>
  <si>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</si>
  <si>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</si>
  <si>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</si>
  <si>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</si>
  <si>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</si>
  <si>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</si>
  <si>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</si>
  <si>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</si>
  <si>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</si>
  <si>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</si>
  <si>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</si>
  <si>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</si>
  <si>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</si>
  <si>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</si>
  <si>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</si>
  <si>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</si>
  <si>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</si>
  <si>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</si>
  <si>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</si>
  <si>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</si>
  <si>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</si>
  <si>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</si>
  <si>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</si>
  <si>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</si>
  <si>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</si>
  <si>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</si>
  <si>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</si>
  <si>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</si>
  <si>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</si>
  <si>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</si>
  <si>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</si>
  <si>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</si>
  <si>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</si>
  <si>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</si>
  <si>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</si>
  <si>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</si>
  <si>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</si>
  <si>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</si>
  <si>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</si>
  <si>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</si>
  <si>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</si>
  <si>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</si>
  <si>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</si>
  <si>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</si>
  <si>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</si>
  <si>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</si>
  <si>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</si>
  <si>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</si>
  <si>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</si>
  <si>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</si>
  <si>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</si>
  <si>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</si>
  <si>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</si>
  <si>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</si>
  <si>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</si>
  <si>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</si>
  <si>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</si>
  <si>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</si>
  <si>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</si>
  <si>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</si>
  <si>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</si>
  <si>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</si>
  <si>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</si>
  <si>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</si>
  <si>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</si>
  <si>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</si>
  <si>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</si>
  <si>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</si>
  <si>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</si>
  <si>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</si>
  <si>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</si>
  <si>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</si>
  <si>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</si>
  <si>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</si>
  <si>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</si>
  <si>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</si>
  <si>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</si>
  <si>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</si>
  <si>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</si>
  <si>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</si>
  <si>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</si>
  <si>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</si>
  <si>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</si>
  <si>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</si>
  <si>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</si>
  <si>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</si>
  <si>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</si>
  <si>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</si>
  <si>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</si>
  <si>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</si>
  <si>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</si>
  <si>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</si>
  <si>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</si>
  <si>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</si>
  <si>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</si>
  <si>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</si>
  <si>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</si>
  <si>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</si>
  <si>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</si>
  <si>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</si>
  <si>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</si>
  <si>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</si>
  <si>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</si>
  <si>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</si>
  <si>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</si>
  <si>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</si>
  <si>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</si>
  <si>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</si>
  <si>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</si>
  <si>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</si>
  <si>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</si>
  <si>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</si>
  <si>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</si>
  <si>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</si>
  <si>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</si>
  <si>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</si>
  <si>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</si>
  <si>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</si>
  <si>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</si>
  <si>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</si>
  <si>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</si>
  <si>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</si>
  <si>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</si>
  <si>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</si>
  <si>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</si>
  <si>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</si>
  <si>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</si>
  <si>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</si>
  <si>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</si>
  <si>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</si>
  <si>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</si>
  <si>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</si>
  <si>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</si>
  <si>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</si>
  <si>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</si>
  <si>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</si>
  <si>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</si>
  <si>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</si>
  <si>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</si>
  <si>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</si>
  <si>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</si>
  <si>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</si>
  <si>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</si>
  <si>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</si>
  <si>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</si>
  <si>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</si>
  <si>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</si>
  <si>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</si>
  <si>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</si>
  <si>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</si>
  <si>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</si>
  <si>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</si>
  <si>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</si>
  <si>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</si>
  <si>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</si>
  <si>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</si>
  <si>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</si>
  <si>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</si>
  <si>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</si>
  <si>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</si>
  <si>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</si>
  <si>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</si>
  <si>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</si>
  <si>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</si>
  <si>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</si>
  <si>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</si>
  <si>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</si>
  <si>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</si>
  <si>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</si>
  <si>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</si>
  <si>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</si>
  <si>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</si>
  <si>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</si>
  <si>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</si>
  <si>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</si>
  <si>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</si>
  <si>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</si>
  <si>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</si>
  <si>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</si>
  <si>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</si>
  <si>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</si>
  <si>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</si>
  <si>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</si>
  <si>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</si>
  <si>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</si>
  <si>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</si>
  <si>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</si>
  <si>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</si>
  <si>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</si>
  <si>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</si>
  <si>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</si>
  <si>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</si>
  <si>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</si>
  <si>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</si>
  <si>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</si>
  <si>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</si>
  <si>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</si>
  <si>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</si>
  <si>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</si>
  <si>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</si>
  <si>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</si>
  <si>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</si>
  <si>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</si>
  <si>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</si>
  <si>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</si>
  <si>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</si>
  <si>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</si>
  <si>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</si>
  <si>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</si>
  <si>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</si>
  <si>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</si>
  <si>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</si>
  <si>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</si>
  <si>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</si>
  <si>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</si>
  <si>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</si>
  <si>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</si>
  <si>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</si>
  <si>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</si>
  <si>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</si>
  <si>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</si>
  <si>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</si>
  <si>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</si>
  <si>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</si>
  <si>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</si>
  <si>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</si>
  <si>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</si>
  <si>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</si>
  <si>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</si>
  <si>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</si>
  <si>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</si>
  <si>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</si>
  <si>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</si>
  <si>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</si>
  <si>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</si>
  <si>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</si>
  <si>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</si>
  <si>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</si>
  <si>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</si>
  <si>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</si>
  <si>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</si>
  <si>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</si>
  <si>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</si>
  <si>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</si>
  <si>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</si>
  <si>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</si>
  <si>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</si>
  <si>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</si>
  <si>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</si>
  <si>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</si>
  <si>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</si>
  <si>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</si>
  <si>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</si>
  <si>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</si>
  <si>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</si>
  <si>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</si>
  <si>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</si>
  <si>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</si>
  <si>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</si>
  <si>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</si>
  <si>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</si>
  <si>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</si>
  <si>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</si>
  <si>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</si>
  <si>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</si>
  <si>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</si>
  <si>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</si>
  <si>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</si>
  <si>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</si>
  <si>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</si>
  <si>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</si>
  <si>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</si>
  <si>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</si>
  <si>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</si>
  <si>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</si>
  <si>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</si>
  <si>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</si>
  <si>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</si>
  <si>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</si>
  <si>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</si>
  <si>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</si>
  <si>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</si>
  <si>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</si>
  <si>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</si>
  <si>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</si>
  <si>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</si>
  <si>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</si>
  <si>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</si>
  <si>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</si>
  <si>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</si>
  <si>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</si>
  <si>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</si>
  <si>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</si>
  <si>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</si>
  <si>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</si>
  <si>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</si>
  <si>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</si>
  <si>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</si>
  <si>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</si>
  <si>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</si>
  <si>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</si>
  <si>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</si>
  <si>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</si>
  <si>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</si>
  <si>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</si>
  <si>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</si>
  <si>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</si>
  <si>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</si>
  <si>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</si>
  <si>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</si>
  <si>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</si>
  <si>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</si>
  <si>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</si>
  <si>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</si>
  <si>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</si>
  <si>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</si>
  <si>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</si>
  <si>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</si>
  <si>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</si>
  <si>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</si>
  <si>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</si>
  <si>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</si>
  <si>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</si>
  <si>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</si>
  <si>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</si>
  <si>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</si>
  <si>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</si>
  <si>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</si>
  <si>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</si>
  <si>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</si>
  <si>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</si>
  <si>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</si>
  <si>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</si>
  <si>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</si>
  <si>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</si>
  <si>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</si>
  <si>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</si>
  <si>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</si>
  <si>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</si>
  <si>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</si>
  <si>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</si>
  <si>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</si>
  <si>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</si>
  <si>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</si>
  <si>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</si>
  <si>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</si>
  <si>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</si>
  <si>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</si>
  <si>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</si>
  <si>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</si>
  <si>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</si>
  <si>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</si>
  <si>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</si>
  <si>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</si>
  <si>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</si>
  <si>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</si>
  <si>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</si>
  <si>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</si>
  <si>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</si>
  <si>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</si>
  <si>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</si>
  <si>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</si>
  <si>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</si>
  <si>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</si>
  <si>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</si>
  <si>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</si>
  <si>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</si>
  <si>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</si>
  <si>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</si>
  <si>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</si>
  <si>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</si>
  <si>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</si>
  <si>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</si>
  <si>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</si>
  <si>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</si>
  <si>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</si>
  <si>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</si>
  <si>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</si>
  <si>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</si>
  <si>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</si>
  <si>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</si>
  <si>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</si>
  <si>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</si>
  <si>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</si>
  <si>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</si>
  <si>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</si>
  <si>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</si>
  <si>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</si>
  <si>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</si>
  <si>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</si>
  <si>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</si>
  <si>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</si>
  <si>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</si>
  <si>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</si>
  <si>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</si>
  <si>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</si>
  <si>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</si>
  <si>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</si>
  <si>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</si>
  <si>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</si>
  <si>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</si>
  <si>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</si>
  <si>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</si>
  <si>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</si>
  <si>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</si>
  <si>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</si>
  <si>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</si>
  <si>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</si>
  <si>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</si>
  <si>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</si>
  <si>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</si>
  <si>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</si>
  <si>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</si>
  <si>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</si>
  <si>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</si>
  <si>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</si>
  <si>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</si>
  <si>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</si>
  <si>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</si>
  <si>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</si>
  <si>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</si>
  <si>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</si>
  <si>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</si>
  <si>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</si>
  <si>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</si>
  <si>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</si>
  <si>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</si>
  <si>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</si>
  <si>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</si>
  <si>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</si>
  <si>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</si>
  <si>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</si>
  <si>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</si>
  <si>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</si>
  <si>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</si>
  <si>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</si>
  <si>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</si>
  <si>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</si>
  <si>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</si>
  <si>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</si>
  <si>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</si>
  <si>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</si>
  <si>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</si>
  <si>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</si>
  <si>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</si>
  <si>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</si>
  <si>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</si>
  <si>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</si>
  <si>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</si>
  <si>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</si>
  <si>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</si>
  <si>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</si>
  <si>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</si>
  <si>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</si>
  <si>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</si>
  <si>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</si>
  <si>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</si>
  <si>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</si>
  <si>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</si>
  <si>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</si>
  <si>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</si>
  <si>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</si>
  <si>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</si>
  <si>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</si>
  <si>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</si>
  <si>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</si>
  <si>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</si>
  <si>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</si>
  <si>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</si>
  <si>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</si>
  <si>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</si>
  <si>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</si>
  <si>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</si>
  <si>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</si>
  <si>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</si>
  <si>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</si>
  <si>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</si>
  <si>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</si>
  <si>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</si>
  <si>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</si>
  <si>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</si>
  <si>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</si>
  <si>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</si>
  <si>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</si>
  <si>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</si>
  <si>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</si>
  <si>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</si>
  <si>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</si>
  <si>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</si>
  <si>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</si>
  <si>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</si>
  <si>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</si>
  <si>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</si>
  <si>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</si>
  <si>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</si>
  <si>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</si>
  <si>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</si>
  <si>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</si>
  <si>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</si>
  <si>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</si>
  <si>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</si>
  <si>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</si>
  <si>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</si>
  <si>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</si>
  <si>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</si>
  <si>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</si>
  <si>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</si>
  <si>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</si>
  <si>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</si>
  <si>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</si>
  <si>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</si>
  <si>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</si>
  <si>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</si>
  <si>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</si>
  <si>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</si>
  <si>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</si>
  <si>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</si>
  <si>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</si>
  <si>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</si>
  <si>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</si>
  <si>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</si>
  <si>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</si>
  <si>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</si>
  <si>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</si>
  <si>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</si>
  <si>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</si>
  <si>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</si>
  <si>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</si>
  <si>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</si>
  <si>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</si>
  <si>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</si>
  <si>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</si>
  <si>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</si>
  <si>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</si>
  <si>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</si>
  <si>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</si>
  <si>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</si>
  <si>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</si>
  <si>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</si>
  <si>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</si>
  <si>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</si>
  <si>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</si>
  <si>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</si>
  <si>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</si>
  <si>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</si>
  <si>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</si>
  <si>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</si>
  <si>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</si>
  <si>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</si>
  <si>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</si>
  <si>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</si>
  <si>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</si>
  <si>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</si>
  <si>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</si>
  <si>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</si>
  <si>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</si>
  <si>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</si>
  <si>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</si>
  <si>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</si>
  <si>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</si>
  <si>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</si>
  <si>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</si>
  <si>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</si>
  <si>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</si>
  <si>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</si>
  <si>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</si>
  <si>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</si>
  <si>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</si>
  <si>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</si>
  <si>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</si>
  <si>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</si>
  <si>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</si>
  <si>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</si>
  <si>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</si>
  <si>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</si>
  <si>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</si>
  <si>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</si>
  <si>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</si>
  <si>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</si>
  <si>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</si>
  <si>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</si>
  <si>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</si>
  <si>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</si>
  <si>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</si>
  <si>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</si>
  <si>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</si>
  <si>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</si>
  <si>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</si>
  <si>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</si>
  <si>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</si>
  <si>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</si>
  <si>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</si>
  <si>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</si>
  <si>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</si>
  <si>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</si>
  <si>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</si>
  <si>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</si>
  <si>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</si>
  <si>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</si>
  <si>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</si>
  <si>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</si>
  <si>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</si>
  <si>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</si>
  <si>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</si>
  <si>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</si>
  <si>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</si>
  <si>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</si>
  <si>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</si>
  <si>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</si>
  <si>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</si>
  <si>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</si>
  <si>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</si>
  <si>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</si>
  <si>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</si>
  <si>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</si>
  <si>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</si>
  <si>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</si>
  <si>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</si>
  <si>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</si>
  <si>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</si>
  <si>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</si>
  <si>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</si>
  <si>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</si>
  <si>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</si>
  <si>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</si>
  <si>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</si>
  <si>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</si>
  <si>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</si>
  <si>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</si>
  <si>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</si>
  <si>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</si>
  <si>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</si>
  <si>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</si>
  <si>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</si>
  <si>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</si>
  <si>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</si>
  <si>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</si>
  <si>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</si>
  <si>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</si>
  <si>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</si>
  <si>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</si>
  <si>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</si>
  <si>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</si>
  <si>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</si>
  <si>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</si>
  <si>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</si>
  <si>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</si>
  <si>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</si>
  <si>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</si>
  <si>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</si>
  <si>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</si>
  <si>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</si>
  <si>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</si>
  <si>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</si>
  <si>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</si>
  <si>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</si>
  <si>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</si>
  <si>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</si>
  <si>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</si>
  <si>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</si>
  <si>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</si>
  <si>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</si>
  <si>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</si>
  <si>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</si>
  <si>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</si>
  <si>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</si>
  <si>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</si>
  <si>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</si>
  <si>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</si>
  <si>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</si>
  <si>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</si>
  <si>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</si>
  <si>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</si>
  <si>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</si>
  <si>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</si>
  <si>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</si>
  <si>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</si>
  <si>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</si>
  <si>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</si>
  <si>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</si>
  <si>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</si>
  <si>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</si>
  <si>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</si>
  <si>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</si>
  <si>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</si>
  <si>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</si>
  <si>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</si>
  <si>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</si>
  <si>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</si>
  <si>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</si>
  <si>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</si>
  <si>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</si>
  <si>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</si>
  <si>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</si>
  <si>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</si>
  <si>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</si>
  <si>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</si>
  <si>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</si>
  <si>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</si>
  <si>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</si>
  <si>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</si>
  <si>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</si>
  <si>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</si>
  <si>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</si>
  <si>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</si>
  <si>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</si>
  <si>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</si>
  <si>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</si>
  <si>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</si>
  <si>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</si>
  <si>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</si>
  <si>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</si>
  <si>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</si>
  <si>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</si>
  <si>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</si>
  <si>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</si>
  <si>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</si>
  <si>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</si>
  <si>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</si>
  <si>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</si>
  <si>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</si>
  <si>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</si>
  <si>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</si>
  <si>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</si>
  <si>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</si>
  <si>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</si>
  <si>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</si>
  <si>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</si>
  <si>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</si>
  <si>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</si>
  <si>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</si>
  <si>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</si>
  <si>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</si>
  <si>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</si>
  <si>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</si>
  <si>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</si>
  <si>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</si>
  <si>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</si>
  <si>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</si>
  <si>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</si>
  <si>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</si>
  <si>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</si>
  <si>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</si>
  <si>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</si>
  <si>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</si>
  <si>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</si>
  <si>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</si>
  <si>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</si>
  <si>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</si>
  <si>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</si>
  <si>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</si>
  <si>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</si>
  <si>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</si>
  <si>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</si>
  <si>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</si>
  <si>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</si>
  <si>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</si>
  <si>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</si>
  <si>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</si>
  <si>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</si>
  <si>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</si>
  <si>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</si>
  <si>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</si>
  <si>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</si>
  <si>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</si>
  <si>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</si>
  <si>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</si>
  <si>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</si>
  <si>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</si>
  <si>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</si>
  <si>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</si>
  <si>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</si>
  <si>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</si>
  <si>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</si>
  <si>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</si>
  <si>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</si>
  <si>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</si>
  <si>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</si>
  <si>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</si>
  <si>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</si>
  <si>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</si>
  <si>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</si>
  <si>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</si>
  <si>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</si>
  <si>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</si>
  <si>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</si>
  <si>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</si>
  <si>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</si>
  <si>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</si>
  <si>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</si>
  <si>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</si>
  <si>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</si>
  <si>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</si>
  <si>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</si>
  <si>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</si>
  <si>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</si>
  <si>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</si>
  <si>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</si>
  <si>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</si>
  <si>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</si>
  <si>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</si>
  <si>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</si>
  <si>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</si>
  <si>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</si>
  <si>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</si>
  <si>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</si>
  <si>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</si>
  <si>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</si>
  <si>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</si>
  <si>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</si>
  <si>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</si>
  <si>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</si>
  <si>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</si>
  <si>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</si>
  <si>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</si>
  <si>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</si>
  <si>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</si>
  <si>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</si>
  <si>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</si>
  <si>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</si>
  <si>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</si>
  <si>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</si>
  <si>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</si>
  <si>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</si>
  <si>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</si>
  <si>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</si>
  <si>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</si>
  <si>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</si>
  <si>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</si>
  <si>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</si>
  <si>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</si>
  <si>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</si>
  <si>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</si>
  <si>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</si>
  <si>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</si>
  <si>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</si>
  <si>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</si>
  <si>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</si>
  <si>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</si>
  <si>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</si>
  <si>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</si>
  <si>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</si>
  <si>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</si>
  <si>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</si>
  <si>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</si>
  <si>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</si>
  <si>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</si>
  <si>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</si>
  <si>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</si>
  <si>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</si>
  <si>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</si>
  <si>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</si>
  <si>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</si>
  <si>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</si>
  <si>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</si>
  <si>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</si>
  <si>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</si>
  <si>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</si>
  <si>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</si>
  <si>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</si>
  <si>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</si>
  <si>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</si>
  <si>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</si>
  <si>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</si>
  <si>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</si>
  <si>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</si>
  <si>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</si>
  <si>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</si>
  <si>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</si>
  <si>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</si>
  <si>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</si>
  <si>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</si>
  <si>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</si>
  <si>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</si>
  <si>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</si>
  <si>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</si>
  <si>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</si>
  <si>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</si>
  <si>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</si>
  <si>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</si>
  <si>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</si>
  <si>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</si>
  <si>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</si>
  <si>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</si>
  <si>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</si>
  <si>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</si>
  <si>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</si>
  <si>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</si>
  <si>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</si>
  <si>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</si>
  <si>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</si>
  <si>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</si>
  <si>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</si>
  <si>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</si>
  <si>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</si>
  <si>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</si>
  <si>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</si>
  <si>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</si>
  <si>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</si>
  <si>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</si>
  <si>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</si>
  <si>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</si>
  <si>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</si>
  <si>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</si>
  <si>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</si>
  <si>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</si>
  <si>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</si>
  <si>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</si>
  <si>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</si>
  <si>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</si>
  <si>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</si>
  <si>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</si>
  <si>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</si>
  <si>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</si>
  <si>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</si>
  <si>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</si>
  <si>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</si>
  <si>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</si>
  <si>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</si>
  <si>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</si>
  <si>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</si>
  <si>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</si>
  <si>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</si>
  <si>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</si>
  <si>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</si>
  <si>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</si>
  <si>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</si>
  <si>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</si>
  <si>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</si>
  <si>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</si>
  <si>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</si>
  <si>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</si>
  <si>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</si>
  <si>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</si>
  <si>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</si>
  <si>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</si>
  <si>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</si>
  <si>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</si>
  <si>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</si>
  <si>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</si>
  <si>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</si>
  <si>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</si>
  <si>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</si>
  <si>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</si>
  <si>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</si>
  <si>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</si>
  <si>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</si>
  <si>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</si>
  <si>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</si>
  <si>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</si>
  <si>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</si>
  <si>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</si>
  <si>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</si>
  <si>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</si>
  <si>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</si>
  <si>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</si>
  <si>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</si>
  <si>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</si>
  <si>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</si>
  <si>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</si>
  <si>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</si>
  <si>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</si>
  <si>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</si>
  <si>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</si>
  <si>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</si>
  <si>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</si>
  <si>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</si>
  <si>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</si>
  <si>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</si>
  <si>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</si>
  <si>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</si>
  <si>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</si>
  <si>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</si>
  <si>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</si>
  <si>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</si>
  <si>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</si>
  <si>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</si>
  <si>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</si>
  <si>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</si>
  <si>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</si>
  <si>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</si>
  <si>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</si>
  <si>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</si>
  <si>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</si>
  <si>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</si>
  <si>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</si>
  <si>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</si>
  <si>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</si>
  <si>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</si>
  <si>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</si>
  <si>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</si>
  <si>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</si>
  <si>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</si>
  <si>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</si>
  <si>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</si>
  <si>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</si>
  <si>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</si>
  <si>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</si>
  <si>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</si>
  <si>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</si>
  <si>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</si>
  <si>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</si>
  <si>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</si>
  <si>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</si>
  <si>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</si>
  <si>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</si>
  <si>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</si>
  <si>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</si>
  <si>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</si>
  <si>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</si>
  <si>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</si>
  <si>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</si>
  <si>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</si>
  <si>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</si>
  <si>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</si>
  <si>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</si>
  <si>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</si>
  <si>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</si>
  <si>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</si>
  <si>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</si>
  <si>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</si>
  <si>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</si>
  <si>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</si>
  <si>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</si>
  <si>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</si>
  <si>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</si>
  <si>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</si>
  <si>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</si>
  <si>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</si>
  <si>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</si>
  <si>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</si>
  <si>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</si>
  <si>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</si>
  <si>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</si>
  <si>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</si>
  <si>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</si>
  <si>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</si>
  <si>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</si>
  <si>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</si>
  <si>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</si>
  <si>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</si>
  <si>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</si>
  <si>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</si>
  <si>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</si>
  <si>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</si>
  <si>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</si>
  <si>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</si>
  <si>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</si>
  <si>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</si>
  <si>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</si>
  <si>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</si>
  <si>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</si>
  <si>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</si>
  <si>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</si>
  <si>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</si>
  <si>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</si>
  <si>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</si>
  <si>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</si>
  <si>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</si>
  <si>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</si>
  <si>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</si>
  <si>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</si>
  <si>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</si>
  <si>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</si>
  <si>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</si>
  <si>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</si>
  <si>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</si>
  <si>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</si>
  <si>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</si>
  <si>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</si>
  <si>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</si>
  <si>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</si>
  <si>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</si>
  <si>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</si>
  <si>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</si>
  <si>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</si>
  <si>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</si>
  <si>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</si>
  <si>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</si>
  <si>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</si>
  <si>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</si>
  <si>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</si>
  <si>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</si>
  <si>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</si>
  <si>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</si>
  <si>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</si>
  <si>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</si>
  <si>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</si>
  <si>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</si>
  <si>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</si>
  <si>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</si>
  <si>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</si>
  <si>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</si>
  <si>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</si>
  <si>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</si>
  <si>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</si>
  <si>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</si>
  <si>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</si>
  <si>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</si>
  <si>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</si>
  <si>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</si>
  <si>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</si>
  <si>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</si>
  <si>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</si>
  <si>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</si>
  <si>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</si>
  <si>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</si>
  <si>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</si>
  <si>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</si>
  <si>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</si>
  <si>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</si>
  <si>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</si>
  <si>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</si>
  <si>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</si>
  <si>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</si>
  <si>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</si>
  <si>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</si>
  <si>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</si>
  <si>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</si>
  <si>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</si>
  <si>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</si>
  <si>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</si>
  <si>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</si>
  <si>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</si>
  <si>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</si>
  <si>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</si>
  <si>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</si>
  <si>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</si>
  <si>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</si>
  <si>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</si>
  <si>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</si>
  <si>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</si>
  <si>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</si>
  <si>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</si>
  <si>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</si>
  <si>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</si>
  <si>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</si>
  <si>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</si>
  <si>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</si>
  <si>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</si>
  <si>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</si>
  <si>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</si>
  <si>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</si>
  <si>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</si>
  <si>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</si>
  <si>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</si>
  <si>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</si>
  <si>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</si>
  <si>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</si>
  <si>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</si>
  <si>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</si>
  <si>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</si>
  <si>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</si>
  <si>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</si>
  <si>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</si>
  <si>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</si>
  <si>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</si>
  <si>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</si>
  <si>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</si>
  <si>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</si>
  <si>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</si>
  <si>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</si>
  <si>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</si>
  <si>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</si>
  <si>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</si>
  <si>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</si>
  <si>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</si>
  <si>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</si>
  <si>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</si>
  <si>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</si>
  <si>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</si>
  <si>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</si>
  <si>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</si>
  <si>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</si>
  <si>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</si>
  <si>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</si>
  <si>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</si>
  <si>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</si>
  <si>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</si>
  <si>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</si>
  <si>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</si>
  <si>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</si>
  <si>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</si>
  <si>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</si>
  <si>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</si>
  <si>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</si>
  <si>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</si>
  <si>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</si>
  <si>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</si>
  <si>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</si>
  <si>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</si>
  <si>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</si>
  <si>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</si>
  <si>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</si>
  <si>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</si>
  <si>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</si>
  <si>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</si>
  <si>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</si>
  <si>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</si>
  <si>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</si>
  <si>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</si>
  <si>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</si>
  <si>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</si>
  <si>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</si>
  <si>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</si>
  <si>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</si>
  <si>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</si>
  <si>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</si>
  <si>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</si>
  <si>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</si>
  <si>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</si>
  <si>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</si>
  <si>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</si>
  <si>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</si>
  <si>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</si>
  <si>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</si>
  <si>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</si>
  <si>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</si>
  <si>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</si>
  <si>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</si>
  <si>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</si>
  <si>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</si>
  <si>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</si>
  <si>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</si>
  <si>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</si>
  <si>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</si>
  <si>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</si>
  <si>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</si>
  <si>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</si>
  <si>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</si>
  <si>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</si>
  <si>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</si>
  <si>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</si>
  <si>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</si>
  <si>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</si>
  <si>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</si>
  <si>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</si>
  <si>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</si>
  <si>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</si>
  <si>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</si>
  <si>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</si>
  <si>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</si>
  <si>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</si>
  <si>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</si>
  <si>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</si>
  <si>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</si>
  <si>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</si>
  <si>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</si>
  <si>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</si>
  <si>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</si>
  <si>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</si>
  <si>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</si>
  <si>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</si>
  <si>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</si>
  <si>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</si>
  <si>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</si>
  <si>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</si>
  <si>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</si>
  <si>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</si>
  <si>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</si>
  <si>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</si>
  <si>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</si>
  <si>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</si>
  <si>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</si>
  <si>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</si>
  <si>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</si>
  <si>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</si>
  <si>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</si>
  <si>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</si>
  <si>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</si>
  <si>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</si>
  <si>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</si>
  <si>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</si>
  <si>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</si>
  <si>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</si>
  <si>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</si>
  <si>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</si>
  <si>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</si>
  <si>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</si>
  <si>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</si>
  <si>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</si>
  <si>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</si>
  <si>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</si>
  <si>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</si>
  <si>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</si>
  <si>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</si>
  <si>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</si>
  <si>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</si>
  <si>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</si>
  <si>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</si>
  <si>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</si>
  <si>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</si>
  <si>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</si>
  <si>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</si>
  <si>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</si>
  <si>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</si>
  <si>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</si>
  <si>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</si>
  <si>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</si>
  <si>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</si>
  <si>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</si>
  <si>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</si>
  <si>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</si>
  <si>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</si>
  <si>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</si>
  <si>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</si>
  <si>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</si>
  <si>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</si>
  <si>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</si>
  <si>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</si>
  <si>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</si>
  <si>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</si>
  <si>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</si>
  <si>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</si>
  <si>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</si>
  <si>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</si>
  <si>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</si>
  <si>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</si>
  <si>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</si>
  <si>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</si>
  <si>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</si>
  <si>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</si>
  <si>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</si>
  <si>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</si>
  <si>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</si>
  <si>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</si>
  <si>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</si>
  <si>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</si>
  <si>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</si>
  <si>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</si>
  <si>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</si>
  <si>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</si>
  <si>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</si>
  <si>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</si>
  <si>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</si>
  <si>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</si>
  <si>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</si>
  <si>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</si>
  <si>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</si>
  <si>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</si>
  <si>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</si>
  <si>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</si>
  <si>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</si>
  <si>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</si>
  <si>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</si>
  <si>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</si>
  <si>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</si>
  <si>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</si>
  <si>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</si>
  <si>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</si>
  <si>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</si>
  <si>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</si>
  <si>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</si>
  <si>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</si>
  <si>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</si>
  <si>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</si>
  <si>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</si>
  <si>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</si>
  <si>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</si>
  <si>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</si>
  <si>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</si>
  <si>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</si>
  <si>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</si>
  <si>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</si>
  <si>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</si>
  <si>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</si>
  <si>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</si>
  <si>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</si>
  <si>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</si>
  <si>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</si>
  <si>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</si>
  <si>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</si>
  <si>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</si>
  <si>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</si>
  <si>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</si>
  <si>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</si>
  <si>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</si>
  <si>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</si>
  <si>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</si>
  <si>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</si>
  <si>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</si>
  <si>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</si>
  <si>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</si>
  <si>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</si>
  <si>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</si>
  <si>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</si>
  <si>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</si>
  <si>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</si>
  <si>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</si>
  <si>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</si>
  <si>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</si>
  <si>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</si>
  <si>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</si>
  <si>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</si>
  <si>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</si>
  <si>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</si>
  <si>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</si>
  <si>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</si>
  <si>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</si>
  <si>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</si>
  <si>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</si>
  <si>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</si>
  <si>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</si>
  <si>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</si>
  <si>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</si>
  <si>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</si>
  <si>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</si>
  <si>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</si>
  <si>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</si>
  <si>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</si>
  <si>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</si>
  <si>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</si>
  <si>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</si>
  <si>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</si>
  <si>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</si>
  <si>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</si>
  <si>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</si>
  <si>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</si>
  <si>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</si>
  <si>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</si>
  <si>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</si>
  <si>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</si>
  <si>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</si>
  <si>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</si>
  <si>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</si>
  <si>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</si>
  <si>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</si>
  <si>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</si>
  <si>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</si>
  <si>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</si>
  <si>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</si>
  <si>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</si>
  <si>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</si>
  <si>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</si>
  <si>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</si>
  <si>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</si>
  <si>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</si>
  <si>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</si>
  <si>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</si>
  <si>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</si>
  <si>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</si>
  <si>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</si>
  <si>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</si>
  <si>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</si>
  <si>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</si>
  <si>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</si>
  <si>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</si>
  <si>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</si>
  <si>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</si>
  <si>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</si>
  <si>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</si>
  <si>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</si>
  <si>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</si>
  <si>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</si>
  <si>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</si>
  <si>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</si>
  <si>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</si>
  <si>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</si>
  <si>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</si>
  <si>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</si>
  <si>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</si>
  <si>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</si>
  <si>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</si>
  <si>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</si>
  <si>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</si>
  <si>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</si>
  <si>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</si>
  <si>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</si>
  <si>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</si>
  <si>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</si>
  <si>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</si>
  <si>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</si>
  <si>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</si>
  <si>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</si>
  <si>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</si>
  <si>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</si>
  <si>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</si>
  <si>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</si>
  <si>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</si>
  <si>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</si>
  <si>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</si>
  <si>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</si>
  <si>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</si>
  <si>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</si>
  <si>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</si>
  <si>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</si>
  <si>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</si>
  <si>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</si>
  <si>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</si>
  <si>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</si>
  <si>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</si>
  <si>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</si>
  <si>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</si>
  <si>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</si>
  <si>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</si>
  <si>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</si>
  <si>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</si>
  <si>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</si>
  <si>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</si>
  <si>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</si>
  <si>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</si>
  <si>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</si>
  <si>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</si>
  <si>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</si>
  <si>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</si>
  <si>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</si>
  <si>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</si>
  <si>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</si>
  <si>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</si>
  <si>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</si>
  <si>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</si>
  <si>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</si>
  <si>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</si>
  <si>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</si>
  <si>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</si>
  <si>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</si>
  <si>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</si>
  <si>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</si>
  <si>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</si>
  <si>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</si>
  <si>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</si>
  <si>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</si>
  <si>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</si>
  <si>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</si>
  <si>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</si>
  <si>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</si>
  <si>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</si>
  <si>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</si>
  <si>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</si>
  <si>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</si>
  <si>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</si>
  <si>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</si>
  <si>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</si>
  <si>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</si>
  <si>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</si>
  <si>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</si>
  <si>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</si>
  <si>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</si>
  <si>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</si>
  <si>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</si>
  <si>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</si>
  <si>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</si>
  <si>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</si>
  <si>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</si>
  <si>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</si>
  <si>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</si>
  <si>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</si>
  <si>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</si>
  <si>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</si>
  <si>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</si>
  <si>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</si>
  <si>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</si>
  <si>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</si>
  <si>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</si>
  <si>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</si>
  <si>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</si>
  <si>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</si>
  <si>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</si>
  <si>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</si>
  <si>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</si>
  <si>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</si>
  <si>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</si>
  <si>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</si>
  <si>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</si>
  <si>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</si>
  <si>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</si>
  <si>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</si>
  <si>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</si>
  <si>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</si>
  <si>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</si>
  <si>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</si>
  <si>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</si>
  <si>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</si>
  <si>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</si>
  <si>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</si>
  <si>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</si>
  <si>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</si>
  <si>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</si>
  <si>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</si>
  <si>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</si>
  <si>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</si>
  <si>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</si>
  <si>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</si>
  <si>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</si>
  <si>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</si>
  <si>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</si>
  <si>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</si>
  <si>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</si>
  <si>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</si>
  <si>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</si>
  <si>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</si>
  <si>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</si>
  <si>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</si>
  <si>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</si>
  <si>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</si>
  <si>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</si>
  <si>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</si>
  <si>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</si>
  <si>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</si>
  <si>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</si>
  <si>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</si>
  <si>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</si>
  <si>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</si>
  <si>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</si>
  <si>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</si>
  <si>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</si>
  <si>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</si>
  <si>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</si>
  <si>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</si>
  <si>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</si>
  <si>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</si>
  <si>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</si>
  <si>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</si>
  <si>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</si>
  <si>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</si>
  <si>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</si>
  <si>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</si>
  <si>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</si>
  <si>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</si>
  <si>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</si>
  <si>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</si>
  <si>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</si>
  <si>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</si>
  <si>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</si>
  <si>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</si>
  <si>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</si>
  <si>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</si>
  <si>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</si>
  <si>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</si>
  <si>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</si>
  <si>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</si>
  <si>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</si>
  <si>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</si>
  <si>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</si>
  <si>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</si>
  <si>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</si>
  <si>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</si>
  <si>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</si>
  <si>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</si>
  <si>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</si>
  <si>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</si>
  <si>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</si>
  <si>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</si>
  <si>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</si>
  <si>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</si>
  <si>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</si>
  <si>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</si>
  <si>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</si>
  <si>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</si>
  <si>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</si>
  <si>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</si>
  <si>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</si>
  <si>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</si>
  <si>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</si>
  <si>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</si>
  <si>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</si>
  <si>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</si>
  <si>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</si>
  <si>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</si>
  <si>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</si>
  <si>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</si>
  <si>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</si>
  <si>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</si>
  <si>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</si>
  <si>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</si>
  <si>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</si>
  <si>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</si>
  <si>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</si>
  <si>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</si>
  <si>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</si>
  <si>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</si>
  <si>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</si>
  <si>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</si>
  <si>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</si>
  <si>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</si>
  <si>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</si>
  <si>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</si>
  <si>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</si>
  <si>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</si>
  <si>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</si>
  <si>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</si>
  <si>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</si>
  <si>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</si>
  <si>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</si>
  <si>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</si>
  <si>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</si>
  <si>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</si>
  <si>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</si>
  <si>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</si>
  <si>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</si>
  <si>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</si>
  <si>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</si>
  <si>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</si>
  <si>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</si>
  <si>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</si>
  <si>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</si>
  <si>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</si>
  <si>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</si>
  <si>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</si>
  <si>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</si>
  <si>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</si>
  <si>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</si>
  <si>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</si>
  <si>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</si>
  <si>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</si>
  <si>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</si>
  <si>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</si>
  <si>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</si>
  <si>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</si>
  <si>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</si>
  <si>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</si>
  <si>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</si>
  <si>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</si>
  <si>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</si>
  <si>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</si>
  <si>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</si>
  <si>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</si>
  <si>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</si>
  <si>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</si>
  <si>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</si>
  <si>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</si>
  <si>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</si>
  <si>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</si>
  <si>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</si>
  <si>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</si>
  <si>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</si>
  <si>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</si>
  <si>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</si>
  <si>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</si>
  <si>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</si>
  <si>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</si>
  <si>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</si>
  <si>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</si>
  <si>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</si>
  <si>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</si>
  <si>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</si>
  <si>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</si>
  <si>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</si>
  <si>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</si>
  <si>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</si>
  <si>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</si>
  <si>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</si>
  <si>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</si>
  <si>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</si>
  <si>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</si>
  <si>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</si>
  <si>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</si>
  <si>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</si>
  <si>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</si>
  <si>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</si>
  <si>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</si>
  <si>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</si>
  <si>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</si>
  <si>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</si>
  <si>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</si>
  <si>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</si>
  <si>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</si>
  <si>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</si>
  <si>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</si>
  <si>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</si>
  <si>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</si>
  <si>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</si>
  <si>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</si>
  <si>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</si>
  <si>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</si>
  <si>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</si>
  <si>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</si>
  <si>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</si>
  <si>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</si>
  <si>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</si>
  <si>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</si>
  <si>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</si>
  <si>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</si>
  <si>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</si>
  <si>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</si>
  <si>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</si>
  <si>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</si>
  <si>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</si>
  <si>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</si>
  <si>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</si>
  <si>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</si>
  <si>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</si>
  <si>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</si>
  <si>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</si>
  <si>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</si>
  <si>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</si>
  <si>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</si>
  <si>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</si>
  <si>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</si>
  <si>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</si>
  <si>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</si>
  <si>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</si>
  <si>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</si>
  <si>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</si>
  <si>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</si>
  <si>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</si>
  <si>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</si>
  <si>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</si>
  <si>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</si>
  <si>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</si>
  <si>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</si>
  <si>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</si>
  <si>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</si>
  <si>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</si>
  <si>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</si>
  <si>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</si>
  <si>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</si>
  <si>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</si>
  <si>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</si>
  <si>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</si>
  <si>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</si>
  <si>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</si>
  <si>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</si>
  <si>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</si>
  <si>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</si>
  <si>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</si>
  <si>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</si>
  <si>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</si>
  <si>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</si>
  <si>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</si>
  <si>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</si>
  <si>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</si>
  <si>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</si>
  <si>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</si>
  <si>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</si>
  <si>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</si>
  <si>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</si>
  <si>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</si>
  <si>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</si>
  <si>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</si>
  <si>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</si>
  <si>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</si>
  <si>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</si>
  <si>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</si>
  <si>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</si>
  <si>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</si>
  <si>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</si>
  <si>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</si>
  <si>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</si>
  <si>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</si>
  <si>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</si>
  <si>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</si>
  <si>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</si>
  <si>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</si>
  <si>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</si>
  <si>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</si>
  <si>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</si>
  <si>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</si>
  <si>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</si>
  <si>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</si>
  <si>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</si>
  <si>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</si>
  <si>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</si>
  <si>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</si>
  <si>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</si>
  <si>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</si>
  <si>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</si>
  <si>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</si>
  <si>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</si>
  <si>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</si>
  <si>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</si>
  <si>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</si>
  <si>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</si>
  <si>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</si>
  <si>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</si>
  <si>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</si>
  <si>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</si>
  <si>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</si>
  <si>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</si>
  <si>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</si>
  <si>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</si>
  <si>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</si>
  <si>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</si>
  <si>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</si>
  <si>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</si>
  <si>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</si>
  <si>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</si>
  <si>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</si>
  <si>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</si>
  <si>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</si>
  <si>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</si>
  <si>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</si>
  <si>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</si>
  <si>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</si>
  <si>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</si>
  <si>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</si>
  <si>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</si>
  <si>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</si>
  <si>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</si>
  <si>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</si>
  <si>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</si>
  <si>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</si>
  <si>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</si>
  <si>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</si>
  <si>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</si>
  <si>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</si>
  <si>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</si>
  <si>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</si>
  <si>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</si>
  <si>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</si>
  <si>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</si>
  <si>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</si>
  <si>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</si>
  <si>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</si>
  <si>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</si>
  <si>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</si>
  <si>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</si>
  <si>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</si>
  <si>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</si>
  <si>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</si>
  <si>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</si>
  <si>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</si>
  <si>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</si>
  <si>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</si>
  <si>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</si>
  <si>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</si>
  <si>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</si>
  <si>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</si>
  <si>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</si>
  <si>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</si>
  <si>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</si>
  <si>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</si>
  <si>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</si>
  <si>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</si>
  <si>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</si>
  <si>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</si>
  <si>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</si>
  <si>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</si>
  <si>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</si>
  <si>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</si>
  <si>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</si>
  <si>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</si>
  <si>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</si>
  <si>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</si>
  <si>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</si>
  <si>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</si>
  <si>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</si>
  <si>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</si>
  <si>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</si>
  <si>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</si>
  <si>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</si>
  <si>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</si>
  <si>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</si>
  <si>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</si>
  <si>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</si>
  <si>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</si>
  <si>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</si>
  <si>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</si>
  <si>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</si>
  <si>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</si>
  <si>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</si>
  <si>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</si>
  <si>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</si>
  <si>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</si>
  <si>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</si>
  <si>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</si>
  <si>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</si>
  <si>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</si>
  <si>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</si>
  <si>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</si>
  <si>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</si>
  <si>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</si>
  <si>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</si>
  <si>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</si>
  <si>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</si>
  <si>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</si>
  <si>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</si>
  <si>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</si>
  <si>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</si>
  <si>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</si>
  <si>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</si>
  <si>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</si>
  <si>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</si>
  <si>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</si>
  <si>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</si>
  <si>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</si>
  <si>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</si>
  <si>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</si>
  <si>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</si>
  <si>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</si>
  <si>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</si>
  <si>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</si>
  <si>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</si>
  <si>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</si>
  <si>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</si>
  <si>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</si>
  <si>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</si>
  <si>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</si>
  <si>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</si>
  <si>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</si>
  <si>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</si>
  <si>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</si>
  <si>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</si>
  <si>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</si>
  <si>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</si>
  <si>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</si>
  <si>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</si>
  <si>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</si>
  <si>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</si>
  <si>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</si>
  <si>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</si>
  <si>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</si>
  <si>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</si>
  <si>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</si>
  <si>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</si>
  <si>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</si>
  <si>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</si>
  <si>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</si>
  <si>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</si>
  <si>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</si>
  <si>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</si>
  <si>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</si>
  <si>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</si>
  <si>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</si>
  <si>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</si>
  <si>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</si>
  <si>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</si>
  <si>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</si>
  <si>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</si>
  <si>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</si>
  <si>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</si>
  <si>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</si>
  <si>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</si>
  <si>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</si>
  <si>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</si>
  <si>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</si>
  <si>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</si>
  <si>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</si>
  <si>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</si>
  <si>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</si>
  <si>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</si>
  <si>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</si>
  <si>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</si>
  <si>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</si>
  <si>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</si>
  <si>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</si>
  <si>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</si>
  <si>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</si>
  <si>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</si>
  <si>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</si>
  <si>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</si>
  <si>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</si>
  <si>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</si>
  <si>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</si>
  <si>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</si>
  <si>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</si>
  <si>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</si>
  <si>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</si>
  <si>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</si>
  <si>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</si>
  <si>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</si>
  <si>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</si>
  <si>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</si>
  <si>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</si>
  <si>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</si>
  <si>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</si>
  <si>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</si>
  <si>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</si>
  <si>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</si>
  <si>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</si>
  <si>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</si>
  <si>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</si>
  <si>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</si>
  <si>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</si>
  <si>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</si>
  <si>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</si>
  <si>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</si>
  <si>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</si>
  <si>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</si>
  <si>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</si>
  <si>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</si>
  <si>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</si>
  <si>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</si>
  <si>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</si>
  <si>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</si>
  <si>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</si>
  <si>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</si>
  <si>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</si>
  <si>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</si>
  <si>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</si>
  <si>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</si>
  <si>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</si>
  <si>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</si>
  <si>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</si>
  <si>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</si>
  <si>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</si>
  <si>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</si>
  <si>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</si>
  <si>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</si>
  <si>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</si>
  <si>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</si>
  <si>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</si>
  <si>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</si>
  <si>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</si>
  <si>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</si>
  <si>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</si>
  <si>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</si>
  <si>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</si>
  <si>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</si>
  <si>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</si>
  <si>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</si>
  <si>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</si>
  <si>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</si>
  <si>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</si>
  <si>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</si>
  <si>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</si>
  <si>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</si>
  <si>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</si>
  <si>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</si>
  <si>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</si>
  <si>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</si>
  <si>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</si>
  <si>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</si>
  <si>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</si>
  <si>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</si>
  <si>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</si>
  <si>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</si>
  <si>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</si>
  <si>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</si>
  <si>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</si>
  <si>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</si>
  <si>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</si>
  <si>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</si>
  <si>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</si>
  <si>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</si>
  <si>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</si>
  <si>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</si>
  <si>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</si>
  <si>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</si>
  <si>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</si>
  <si>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</si>
  <si>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</si>
  <si>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</si>
  <si>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</si>
  <si>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</si>
  <si>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</si>
  <si>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</si>
  <si>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</si>
  <si>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</si>
  <si>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</si>
  <si>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</si>
  <si>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</si>
  <si>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</si>
  <si>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</si>
  <si>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</si>
  <si>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</si>
  <si>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</si>
  <si>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</si>
  <si>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</si>
  <si>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</si>
  <si>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</si>
  <si>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</si>
  <si>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</si>
  <si>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</si>
  <si>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</si>
  <si>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</si>
  <si>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</si>
  <si>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</si>
  <si>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</si>
  <si>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</si>
  <si>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</si>
  <si>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</si>
  <si>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</si>
  <si>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</si>
  <si>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</si>
  <si>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</si>
  <si>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</si>
  <si>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</si>
  <si>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</si>
  <si>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</si>
  <si>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</si>
  <si>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</si>
  <si>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</si>
  <si>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</si>
  <si>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</si>
  <si>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</si>
  <si>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</si>
  <si>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</si>
  <si>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</si>
  <si>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</si>
  <si>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</si>
  <si>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</si>
  <si>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</si>
  <si>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</si>
  <si>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</si>
  <si>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</si>
  <si>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</si>
  <si>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</si>
  <si>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</si>
  <si>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</si>
  <si>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</si>
  <si>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</si>
  <si>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</si>
  <si>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</si>
  <si>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</si>
  <si>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</si>
  <si>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</si>
  <si>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</si>
  <si>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</si>
  <si>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</si>
  <si>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</si>
  <si>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</si>
  <si>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</si>
  <si>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</si>
  <si>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</si>
  <si>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</si>
  <si>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</si>
  <si>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</si>
  <si>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</si>
  <si>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</si>
  <si>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</si>
  <si>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</si>
  <si>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</si>
  <si>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</si>
  <si>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</si>
  <si>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</si>
  <si>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</si>
  <si>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</si>
  <si>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</si>
  <si>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</si>
  <si>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</si>
  <si>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</si>
  <si>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</si>
  <si>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</si>
  <si>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</si>
  <si>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</si>
  <si>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</si>
  <si>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</si>
  <si>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</si>
  <si>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</si>
  <si>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</si>
  <si>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</si>
  <si>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</si>
  <si>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</si>
  <si>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</si>
  <si>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</si>
  <si>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</si>
  <si>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</si>
  <si>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</si>
  <si>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</si>
  <si>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</si>
  <si>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</si>
  <si>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</si>
  <si>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</si>
  <si>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</si>
  <si>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</si>
  <si>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</si>
  <si>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</si>
  <si>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</si>
  <si>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</si>
  <si>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</si>
  <si>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</si>
  <si>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</si>
  <si>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</si>
  <si>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</si>
  <si>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</si>
  <si>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</si>
  <si>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</si>
  <si>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</si>
  <si>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</si>
  <si>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</si>
  <si>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</si>
  <si>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</si>
  <si>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</si>
  <si>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</si>
  <si>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</si>
  <si>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</si>
  <si>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</si>
  <si>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</si>
  <si>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</si>
  <si>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</si>
  <si>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</si>
  <si>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</si>
  <si>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</si>
  <si>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</si>
  <si>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</si>
  <si>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</si>
  <si>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</si>
  <si>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</si>
  <si>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</si>
  <si>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</si>
  <si>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</si>
  <si>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</si>
  <si>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</si>
  <si>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</si>
  <si>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</si>
  <si>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</si>
  <si>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</si>
  <si>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</si>
  <si>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</si>
  <si>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</si>
  <si>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</si>
  <si>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</si>
  <si>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</si>
  <si>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</si>
  <si>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</si>
  <si>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</si>
  <si>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</si>
  <si>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</si>
  <si>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</si>
  <si>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</si>
  <si>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</si>
  <si>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</si>
  <si>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</si>
  <si>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</si>
  <si>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</si>
  <si>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</si>
  <si>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</si>
  <si>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</si>
  <si>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</si>
  <si>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</si>
  <si>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</si>
  <si>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</si>
  <si>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</si>
  <si>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</si>
  <si>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</si>
  <si>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</si>
  <si>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</si>
  <si>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</si>
  <si>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</si>
  <si>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</si>
  <si>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</si>
  <si>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</si>
  <si>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</si>
  <si>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</si>
  <si>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</si>
  <si>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</si>
  <si>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</si>
  <si>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</si>
  <si>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</si>
  <si>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</si>
  <si>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</si>
  <si>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</si>
  <si>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</si>
  <si>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</si>
  <si>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</si>
  <si>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</si>
  <si>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</si>
  <si>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</si>
  <si>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</si>
  <si>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</si>
  <si>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</si>
  <si>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</si>
  <si>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</si>
  <si>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</si>
  <si>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</si>
  <si>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</si>
  <si>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</si>
  <si>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</si>
  <si>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</si>
  <si>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</si>
  <si>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</si>
  <si>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</si>
  <si>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</si>
  <si>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</si>
  <si>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</si>
  <si>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</si>
  <si>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</si>
  <si>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</si>
  <si>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</si>
  <si>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</si>
  <si>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</si>
  <si>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</si>
  <si>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</si>
  <si>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</si>
  <si>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</si>
  <si>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</si>
  <si>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</si>
  <si>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</si>
  <si>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</si>
  <si>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</si>
  <si>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</si>
  <si>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</si>
  <si>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</si>
  <si>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</si>
  <si>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</si>
  <si>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</si>
  <si>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</si>
  <si>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</si>
  <si>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</si>
  <si>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</si>
  <si>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</si>
  <si>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</si>
  <si>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</si>
  <si>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</si>
  <si>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</si>
  <si>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</si>
  <si>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</si>
  <si>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</si>
  <si>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</si>
  <si>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</si>
  <si>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</si>
  <si>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</si>
  <si>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</si>
  <si>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</si>
  <si>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</si>
  <si>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</si>
  <si>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</si>
  <si>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</si>
  <si>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</si>
  <si>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</si>
  <si>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</si>
  <si>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</si>
  <si>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</si>
  <si>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</si>
  <si>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</si>
  <si>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</si>
  <si>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</si>
  <si>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</si>
  <si>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</si>
  <si>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</si>
  <si>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</si>
  <si>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</si>
  <si>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</si>
  <si>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</si>
  <si>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</si>
  <si>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</si>
  <si>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</si>
  <si>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</si>
  <si>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</si>
  <si>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</si>
  <si>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</si>
  <si>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</si>
  <si>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</si>
  <si>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</si>
  <si>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</si>
  <si>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</si>
  <si>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</si>
  <si>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</si>
  <si>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</si>
  <si>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</si>
  <si>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</si>
  <si>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</si>
  <si>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</si>
  <si>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</si>
  <si>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</si>
  <si>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</si>
  <si>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</si>
  <si>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</si>
  <si>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</si>
  <si>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</si>
  <si>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</si>
  <si>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</si>
  <si>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</si>
  <si>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</si>
  <si>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</si>
  <si>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</si>
  <si>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</si>
  <si>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</si>
  <si>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</si>
  <si>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</si>
  <si>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</si>
  <si>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</si>
  <si>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</si>
  <si>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</si>
  <si>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</si>
  <si>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</si>
  <si>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</si>
  <si>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</si>
  <si>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</si>
  <si>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</si>
  <si>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</si>
  <si>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</si>
  <si>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</si>
  <si>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</si>
  <si>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</si>
  <si>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</si>
  <si>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</si>
  <si>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</si>
  <si>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</si>
  <si>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</si>
  <si>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</si>
  <si>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</si>
  <si>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</si>
  <si>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</si>
  <si>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</si>
  <si>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</si>
  <si>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</si>
  <si>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</si>
  <si>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</si>
  <si>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</si>
  <si>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</si>
  <si>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</si>
  <si>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</si>
  <si>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</si>
  <si>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</si>
  <si>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</si>
  <si>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</si>
  <si>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</si>
  <si>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</si>
  <si>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</si>
  <si>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</si>
  <si>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</si>
  <si>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</si>
  <si>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</si>
  <si>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</si>
  <si>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</si>
  <si>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</si>
  <si>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</si>
  <si>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</si>
  <si>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</si>
  <si>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</si>
  <si>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</si>
  <si>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</si>
  <si>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</si>
  <si>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</si>
  <si>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</si>
  <si>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</si>
  <si>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</si>
  <si>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</si>
  <si>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</si>
  <si>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</si>
  <si>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</si>
  <si>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</si>
  <si>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</si>
  <si>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</si>
  <si>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</si>
  <si>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</si>
  <si>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</si>
  <si>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</si>
  <si>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</si>
  <si>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</si>
  <si>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</si>
  <si>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</si>
  <si>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</si>
  <si>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</si>
  <si>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</si>
  <si>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</si>
  <si>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</si>
  <si>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</si>
  <si>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</si>
  <si>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</si>
  <si>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</si>
  <si>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</si>
  <si>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</si>
  <si>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</si>
  <si>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</si>
  <si>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</si>
  <si>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</si>
  <si>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</si>
  <si>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</si>
  <si>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</si>
  <si>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</si>
  <si>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</si>
  <si>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</si>
  <si>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</si>
  <si>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</si>
  <si>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</si>
  <si>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</si>
  <si>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</si>
  <si>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</si>
  <si>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</si>
  <si>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</si>
  <si>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</si>
  <si>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</si>
  <si>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</si>
  <si>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</si>
  <si>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</si>
  <si>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</si>
  <si>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</si>
  <si>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</si>
  <si>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</si>
  <si>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</si>
  <si>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</si>
  <si>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</si>
  <si>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</si>
  <si>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</si>
  <si>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</si>
  <si>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</si>
  <si>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</si>
  <si>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</si>
  <si>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</si>
  <si>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</si>
  <si>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</si>
  <si>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</si>
  <si>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</si>
  <si>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</si>
  <si>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</si>
  <si>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</si>
  <si>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</si>
  <si>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</si>
  <si>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</si>
  <si>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</si>
  <si>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</si>
  <si>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</si>
  <si>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</si>
  <si>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</si>
  <si>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</si>
  <si>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</si>
  <si>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</si>
  <si>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</si>
  <si>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</si>
  <si>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</si>
  <si>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</si>
  <si>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</si>
  <si>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</si>
  <si>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</si>
  <si>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</si>
  <si>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</si>
  <si>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</si>
  <si>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</si>
  <si>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</si>
  <si>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</si>
  <si>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</si>
  <si>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</si>
  <si>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</si>
  <si>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</si>
  <si>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</si>
  <si>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</si>
  <si>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</si>
  <si>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</si>
  <si>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</si>
  <si>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</si>
  <si>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</si>
  <si>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</si>
  <si>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</si>
  <si>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</si>
  <si>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</si>
  <si>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</si>
  <si>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</si>
  <si>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</si>
  <si>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</si>
  <si>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</si>
  <si>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</si>
  <si>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</si>
  <si>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</si>
  <si>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</si>
  <si>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</si>
  <si>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</si>
  <si>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</si>
  <si>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</si>
  <si>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</si>
  <si>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</si>
  <si>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</si>
  <si>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</si>
  <si>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</si>
  <si>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</si>
  <si>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</si>
  <si>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</si>
  <si>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</si>
  <si>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</si>
  <si>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</si>
  <si>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</si>
  <si>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</si>
  <si>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</si>
  <si>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</si>
  <si>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</si>
  <si>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</si>
  <si>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</si>
  <si>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</si>
  <si>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</si>
  <si>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</si>
  <si>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</si>
  <si>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</si>
  <si>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</si>
  <si>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</si>
  <si>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</si>
  <si>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</si>
  <si>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</si>
  <si>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</si>
  <si>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</si>
  <si>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</si>
  <si>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</si>
  <si>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</si>
  <si>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</si>
  <si>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</si>
  <si>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</si>
  <si>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</si>
  <si>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</si>
  <si>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</si>
  <si>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</si>
  <si>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</si>
  <si>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</si>
  <si>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</si>
  <si>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</si>
  <si>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</si>
  <si>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</si>
  <si>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</si>
  <si>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</si>
  <si>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</si>
  <si>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</si>
  <si>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</si>
  <si>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</si>
  <si>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</si>
  <si>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</si>
  <si>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</si>
  <si>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</si>
  <si>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</si>
  <si>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</si>
  <si>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</si>
  <si>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</si>
  <si>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</si>
  <si>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</si>
  <si>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</si>
  <si>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</si>
  <si>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</si>
  <si>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</si>
  <si>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</si>
  <si>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</si>
  <si>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</si>
  <si>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</si>
  <si>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</si>
  <si>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</si>
  <si>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</si>
  <si>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</si>
  <si>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</si>
  <si>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</si>
  <si>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</si>
  <si>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</si>
  <si>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</si>
  <si>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</si>
  <si>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</si>
  <si>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</si>
  <si>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</si>
  <si>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</si>
  <si>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</si>
  <si>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</si>
  <si>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</si>
  <si>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</si>
  <si>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</si>
  <si>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</si>
  <si>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</si>
  <si>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</si>
  <si>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</si>
  <si>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</si>
  <si>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</si>
  <si>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</si>
  <si>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</si>
  <si>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</si>
  <si>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</si>
  <si>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</si>
  <si>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</si>
  <si>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</si>
  <si>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</si>
  <si>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</si>
  <si>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</si>
  <si>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</si>
  <si>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</si>
  <si>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</si>
  <si>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</si>
  <si>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</si>
  <si>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</si>
  <si>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</si>
  <si>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</si>
  <si>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</si>
  <si>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</si>
  <si>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</si>
  <si>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</si>
  <si>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</si>
  <si>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</si>
  <si>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</si>
  <si>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</si>
  <si>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</si>
  <si>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</si>
  <si>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</si>
  <si>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</si>
  <si>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</si>
  <si>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</si>
  <si>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</si>
  <si>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</si>
  <si>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</si>
  <si>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</si>
  <si>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</si>
  <si>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</si>
  <si>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</si>
  <si>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</si>
  <si>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</si>
  <si>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</si>
  <si>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</si>
  <si>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</si>
  <si>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</si>
  <si>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</si>
  <si>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</si>
  <si>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</si>
  <si>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</si>
  <si>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</si>
  <si>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</si>
  <si>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</si>
  <si>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</si>
  <si>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</si>
  <si>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</si>
  <si>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</si>
  <si>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</si>
  <si>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</si>
  <si>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</si>
  <si>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</si>
  <si>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</si>
  <si>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</si>
  <si>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</si>
  <si>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</si>
  <si>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</si>
  <si>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</si>
  <si>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</si>
  <si>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</si>
  <si>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</si>
  <si>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</si>
  <si>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</si>
  <si>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</si>
  <si>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</si>
  <si>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</si>
  <si>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</si>
  <si>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</si>
  <si>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</si>
  <si>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</si>
  <si>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</si>
  <si>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</si>
  <si>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</si>
  <si>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</si>
  <si>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</si>
  <si>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</si>
  <si>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</si>
  <si>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</si>
  <si>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</si>
  <si>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</si>
  <si>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</si>
  <si>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</si>
  <si>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</si>
  <si>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</si>
  <si>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</si>
  <si>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</si>
  <si>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</si>
  <si>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</si>
  <si>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</si>
  <si>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</si>
  <si>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</si>
  <si>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</si>
  <si>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</si>
  <si>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</si>
  <si>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</si>
  <si>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</si>
  <si>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</si>
  <si>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</si>
  <si>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</si>
  <si>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</si>
  <si>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</si>
  <si>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</si>
  <si>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</si>
  <si>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</si>
  <si>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</si>
  <si>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</si>
  <si>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</si>
  <si>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</si>
  <si>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</si>
  <si>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</si>
  <si>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</si>
  <si>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</si>
  <si>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</si>
  <si>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</si>
  <si>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</si>
  <si>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</si>
  <si>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</si>
  <si>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</si>
  <si>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</si>
  <si>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</si>
  <si>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</si>
  <si>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</si>
  <si>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</si>
  <si>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</si>
  <si>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</si>
  <si>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</si>
  <si>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</si>
  <si>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</si>
  <si>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</si>
  <si>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</si>
  <si>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</si>
  <si>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</si>
  <si>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</si>
  <si>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</si>
  <si>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</si>
  <si>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</si>
  <si>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</si>
  <si>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</si>
  <si>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</si>
  <si>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</si>
  <si>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</si>
  <si>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</si>
  <si>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</si>
  <si>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</si>
  <si>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</si>
  <si>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</si>
  <si>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</si>
  <si>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</si>
  <si>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</si>
  <si>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</si>
  <si>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</si>
  <si>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</si>
  <si>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</si>
  <si>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</si>
  <si>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</si>
  <si>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</si>
  <si>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</si>
  <si>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</si>
  <si>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</si>
  <si>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</si>
  <si>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</si>
  <si>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</si>
  <si>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</si>
  <si>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</si>
  <si>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</si>
  <si>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</si>
  <si>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</si>
  <si>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</si>
  <si>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</si>
  <si>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</si>
  <si>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</si>
  <si>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</si>
  <si>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</si>
  <si>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</si>
  <si>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</si>
  <si>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</si>
  <si>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</si>
  <si>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</si>
  <si>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</si>
  <si>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</si>
  <si>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</si>
  <si>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</si>
  <si>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</si>
  <si>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</si>
  <si>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</si>
  <si>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</si>
  <si>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</si>
  <si>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</si>
  <si>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</si>
  <si>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</si>
  <si>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</si>
  <si>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</si>
  <si>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</si>
  <si>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</si>
  <si>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</si>
  <si>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</si>
  <si>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</si>
  <si>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</si>
  <si>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</si>
  <si>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</si>
  <si>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</si>
  <si>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</si>
  <si>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</si>
  <si>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</si>
  <si>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</si>
  <si>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</si>
  <si>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</si>
  <si>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</si>
  <si>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</si>
  <si>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</si>
  <si>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</si>
  <si>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</si>
  <si>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</si>
  <si>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</si>
  <si>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</si>
  <si>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</si>
  <si>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</si>
  <si>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</si>
  <si>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</si>
  <si>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</si>
  <si>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</si>
  <si>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</si>
  <si>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</si>
  <si>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</si>
  <si>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</si>
  <si>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</si>
  <si>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</si>
  <si>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</si>
  <si>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</si>
  <si>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</si>
  <si>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</si>
  <si>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</si>
  <si>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</si>
  <si>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</si>
  <si>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</si>
  <si>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</si>
  <si>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</si>
  <si>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</si>
  <si>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</si>
  <si>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</si>
  <si>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</si>
  <si>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</si>
  <si>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</si>
  <si>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</si>
  <si>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</si>
  <si>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</si>
  <si>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</si>
  <si>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</si>
  <si>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</si>
  <si>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</si>
  <si>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</si>
  <si>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</si>
  <si>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</si>
  <si>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</si>
  <si>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</si>
  <si>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</si>
  <si>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</si>
  <si>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</si>
  <si>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</si>
  <si>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</si>
  <si>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</si>
  <si>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</si>
  <si>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</si>
  <si>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</si>
  <si>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</si>
  <si>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</si>
  <si>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</si>
  <si>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</si>
  <si>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</si>
  <si>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</si>
  <si>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</si>
  <si>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</si>
  <si>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</si>
  <si>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</si>
  <si>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</si>
  <si>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</si>
  <si>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</si>
  <si>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</si>
  <si>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</si>
  <si>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</si>
  <si>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</si>
  <si>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</si>
  <si>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</si>
  <si>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</si>
  <si>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</si>
  <si>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</si>
  <si>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</si>
  <si>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</si>
  <si>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</si>
  <si>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</si>
  <si>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</si>
  <si>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</si>
  <si>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</si>
  <si>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</si>
  <si>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</si>
  <si>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</si>
  <si>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</si>
  <si>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</si>
  <si>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</si>
  <si>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</si>
  <si>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</si>
  <si>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</si>
  <si>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</si>
  <si>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</si>
  <si>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</si>
  <si>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</si>
  <si>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</si>
  <si>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</si>
  <si>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</si>
  <si>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</si>
  <si>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</si>
  <si>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</si>
  <si>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</si>
  <si>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</si>
  <si>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</si>
  <si>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</si>
  <si>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</si>
  <si>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</si>
  <si>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</si>
  <si>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</si>
  <si>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</si>
  <si>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</si>
  <si>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</si>
  <si>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</si>
  <si>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</si>
  <si>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</si>
  <si>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</si>
  <si>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</si>
  <si>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</si>
  <si>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</si>
  <si>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</si>
  <si>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</si>
  <si>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</si>
  <si>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</si>
  <si>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</si>
  <si>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</si>
  <si>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</si>
  <si>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</si>
  <si>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</si>
  <si>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</si>
  <si>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</si>
  <si>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</si>
  <si>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</si>
  <si>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</si>
  <si>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</si>
  <si>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</si>
  <si>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</si>
  <si>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</si>
  <si>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</si>
  <si>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</si>
  <si>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</si>
  <si>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</si>
  <si>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</si>
  <si>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</si>
  <si>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</si>
  <si>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</si>
  <si>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</si>
  <si>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</si>
  <si>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</si>
  <si>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</si>
  <si>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</si>
  <si>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</si>
  <si>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</si>
  <si>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</si>
  <si>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</si>
  <si>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</si>
  <si>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</si>
  <si>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</si>
  <si>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</si>
  <si>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</si>
  <si>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</si>
  <si>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</si>
  <si>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</si>
  <si>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</si>
  <si>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</si>
  <si>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</si>
  <si>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</si>
  <si>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</si>
  <si>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</si>
  <si>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</si>
  <si>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</si>
  <si>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</si>
  <si>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</si>
  <si>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</si>
  <si>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</si>
  <si>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</si>
  <si>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</si>
  <si>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</si>
  <si>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</si>
  <si>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</si>
  <si>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</si>
  <si>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</si>
  <si>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</si>
  <si>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</si>
  <si>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</si>
  <si>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</si>
  <si>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</si>
  <si>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</si>
  <si>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</si>
  <si>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</si>
  <si>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</si>
  <si>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</si>
  <si>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</si>
  <si>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</si>
  <si>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</si>
  <si>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</si>
  <si>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</si>
  <si>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</si>
  <si>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</si>
  <si>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</si>
  <si>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</si>
  <si>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</si>
  <si>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</si>
  <si>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</si>
  <si>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</si>
  <si>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</si>
  <si>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</si>
  <si>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</si>
  <si>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</si>
  <si>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</si>
  <si>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</si>
  <si>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</si>
  <si>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</si>
  <si>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</si>
  <si>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</si>
  <si>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</si>
  <si>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</si>
  <si>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</si>
  <si>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</si>
  <si>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</si>
  <si>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</si>
  <si>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</si>
  <si>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</si>
  <si>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</si>
  <si>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</si>
  <si>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</si>
  <si>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</si>
  <si>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</si>
  <si>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</si>
  <si>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</si>
  <si>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</si>
  <si>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</si>
  <si>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</si>
  <si>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</si>
  <si>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</si>
  <si>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</si>
  <si>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</si>
  <si>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</si>
  <si>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</si>
  <si>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</si>
  <si>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</si>
  <si>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</si>
  <si>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</si>
  <si>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</si>
  <si>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</si>
  <si>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</si>
  <si>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</si>
  <si>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</si>
  <si>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</si>
  <si>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</si>
  <si>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</si>
  <si>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</si>
  <si>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</si>
  <si>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</si>
  <si>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</si>
  <si>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</si>
  <si>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</si>
  <si>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</si>
  <si>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</si>
  <si>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</si>
  <si>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</si>
  <si>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</si>
  <si>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</si>
  <si>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</si>
  <si>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</si>
  <si>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</si>
  <si>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</si>
  <si>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</si>
  <si>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</si>
  <si>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</si>
  <si>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</si>
  <si>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</si>
  <si>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</si>
  <si>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</si>
  <si>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</si>
  <si>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</si>
  <si>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</si>
  <si>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</si>
  <si>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</si>
  <si>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</si>
  <si>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</si>
  <si>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</si>
  <si>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</si>
  <si>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</si>
  <si>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</si>
  <si>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</si>
  <si>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</si>
  <si>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</si>
  <si>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</si>
  <si>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</si>
  <si>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</si>
  <si>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</si>
  <si>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</si>
  <si>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</si>
  <si>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</si>
  <si>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</si>
  <si>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</si>
  <si>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</si>
  <si>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</si>
  <si>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</si>
  <si>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</si>
  <si>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</si>
  <si>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</si>
  <si>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</si>
  <si>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</si>
  <si>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</si>
  <si>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</si>
  <si>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</si>
  <si>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</si>
  <si>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</si>
  <si>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</si>
  <si>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</si>
  <si>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</si>
  <si>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</si>
  <si>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</si>
  <si>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</si>
  <si>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</si>
  <si>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</si>
  <si>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</si>
  <si>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</si>
  <si>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</si>
  <si>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</si>
  <si>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</si>
  <si>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</si>
  <si>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</si>
  <si>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</si>
  <si>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</si>
  <si>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</si>
  <si>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</si>
  <si>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</si>
  <si>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</si>
  <si>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</si>
  <si>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</si>
  <si>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</si>
  <si>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</si>
  <si>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</si>
  <si>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</si>
  <si>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</si>
  <si>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</si>
  <si>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</si>
  <si>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</si>
  <si>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</si>
  <si>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</si>
  <si>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</si>
  <si>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</si>
  <si>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</si>
  <si>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</si>
  <si>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</si>
  <si>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</si>
  <si>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</si>
  <si>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</si>
  <si>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</si>
  <si>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</si>
  <si>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</si>
  <si>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</si>
  <si>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</si>
  <si>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</si>
  <si>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</si>
  <si>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</si>
  <si>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</si>
  <si>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</si>
  <si>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</si>
  <si>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</si>
  <si>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</si>
  <si>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</si>
  <si>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</si>
  <si>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</si>
  <si>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</si>
  <si>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</si>
  <si>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</si>
  <si>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</si>
  <si>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</si>
  <si>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</si>
  <si>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</si>
  <si>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</si>
  <si>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</si>
  <si>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</si>
  <si>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</si>
  <si>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</si>
  <si>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</si>
  <si>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</si>
  <si>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</si>
  <si>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</si>
  <si>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</si>
  <si>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</si>
  <si>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</si>
  <si>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</si>
  <si>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</si>
  <si>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</si>
  <si>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</si>
  <si>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</si>
  <si>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</si>
  <si>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</si>
  <si>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</si>
  <si>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</si>
  <si>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</si>
  <si>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</si>
  <si>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</si>
  <si>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</si>
  <si>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</si>
  <si>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</si>
  <si>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</si>
  <si>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</si>
  <si>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</si>
  <si>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</si>
  <si>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</si>
  <si>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</si>
  <si>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</si>
  <si>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</si>
  <si>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</si>
  <si>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</si>
  <si>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</si>
  <si>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</si>
  <si>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</si>
  <si>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</si>
  <si>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</si>
  <si>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</si>
  <si>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</si>
  <si>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</si>
  <si>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</si>
  <si>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</si>
  <si>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</si>
  <si>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</si>
  <si>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</si>
  <si>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</si>
  <si>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</si>
  <si>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</si>
  <si>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</si>
  <si>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</si>
  <si>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</si>
  <si>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</si>
  <si>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</si>
  <si>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</si>
  <si>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</si>
  <si>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</si>
  <si>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</si>
  <si>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</si>
  <si>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</si>
  <si>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</si>
  <si>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</si>
  <si>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</si>
  <si>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</si>
  <si>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</si>
  <si>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</si>
  <si>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</si>
  <si>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</si>
  <si>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</si>
  <si>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</si>
  <si>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</si>
  <si>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</si>
  <si>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</si>
  <si>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</si>
  <si>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</si>
  <si>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</si>
  <si>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</si>
  <si>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</si>
  <si>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</si>
  <si>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</si>
  <si>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</si>
  <si>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</si>
  <si>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</si>
  <si>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</si>
  <si>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</si>
  <si>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</si>
  <si>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</si>
  <si>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</si>
  <si>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</si>
  <si>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</si>
  <si>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</si>
  <si>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</si>
  <si>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</si>
  <si>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</si>
  <si>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</si>
  <si>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</si>
  <si>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</si>
  <si>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</si>
  <si>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</si>
  <si>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</si>
  <si>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</si>
  <si>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</si>
  <si>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</si>
  <si>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</si>
  <si>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</si>
  <si>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</si>
  <si>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</si>
  <si>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</si>
  <si>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</si>
  <si>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</si>
  <si>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</si>
  <si>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</si>
  <si>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</si>
  <si>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</si>
  <si>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</si>
  <si>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</si>
  <si>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</si>
  <si>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</si>
  <si>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</si>
  <si>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</si>
  <si>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</si>
  <si>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</si>
  <si>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</si>
  <si>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</si>
  <si>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</si>
  <si>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</si>
  <si>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</si>
  <si>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</si>
  <si>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</si>
  <si>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</si>
  <si>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</si>
  <si>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</si>
  <si>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</si>
  <si>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</si>
  <si>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</si>
  <si>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</si>
  <si>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</si>
  <si>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</si>
  <si>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</si>
  <si>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</si>
  <si>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</si>
  <si>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</si>
  <si>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</si>
  <si>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</si>
  <si>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</si>
  <si>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</si>
  <si>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</si>
  <si>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</si>
  <si>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</si>
  <si>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</si>
  <si>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</si>
  <si>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</si>
  <si>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</si>
  <si>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</si>
  <si>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</si>
  <si>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</si>
  <si>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</si>
  <si>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</si>
  <si>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</si>
  <si>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</si>
  <si>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</si>
  <si>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</si>
  <si>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</si>
  <si>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</si>
  <si>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</si>
  <si>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</si>
  <si>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</si>
  <si>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</si>
  <si>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</si>
  <si>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</si>
  <si>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</si>
  <si>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</si>
  <si>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</si>
  <si>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</si>
  <si>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</si>
  <si>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</si>
  <si>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</si>
  <si>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</si>
  <si>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</si>
  <si>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</si>
  <si>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</si>
  <si>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</si>
  <si>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</si>
  <si>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</si>
  <si>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</si>
  <si>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</si>
  <si>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</si>
  <si>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</si>
  <si>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</si>
  <si>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</si>
  <si>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</si>
  <si>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</si>
  <si>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</si>
  <si>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</si>
  <si>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</si>
  <si>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</si>
  <si>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</si>
  <si>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</si>
  <si>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</si>
  <si>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</si>
  <si>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</si>
  <si>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</si>
  <si>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</si>
  <si>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</si>
  <si>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</si>
  <si>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</si>
  <si>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</si>
  <si>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</si>
  <si>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</si>
  <si>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</si>
  <si>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</si>
  <si>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</si>
  <si>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</si>
  <si>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</si>
  <si>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</si>
  <si>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</si>
  <si>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</si>
  <si>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</si>
  <si>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</si>
  <si>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</si>
  <si>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</si>
  <si>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</si>
  <si>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</si>
  <si>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</si>
  <si>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</si>
  <si>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</si>
  <si>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</si>
  <si>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</si>
  <si>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</si>
  <si>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</si>
  <si>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</si>
  <si>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</si>
  <si>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</si>
  <si>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</si>
  <si>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</si>
  <si>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</si>
  <si>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</si>
  <si>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</si>
  <si>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</si>
  <si>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</si>
  <si>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</si>
  <si>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</si>
  <si>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</si>
  <si>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</si>
  <si>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</si>
  <si>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</si>
  <si>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</si>
  <si>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</si>
  <si>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</si>
  <si>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</si>
  <si>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</si>
  <si>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</si>
  <si>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</si>
  <si>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</si>
  <si>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</si>
  <si>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</si>
  <si>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</si>
  <si>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</si>
  <si>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</si>
  <si>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</si>
  <si>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</si>
  <si>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</si>
  <si>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</si>
  <si>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</si>
  <si>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</si>
  <si>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</si>
  <si>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</si>
  <si>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</si>
  <si>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</si>
  <si>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</si>
  <si>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</si>
  <si>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</si>
  <si>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</si>
  <si>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</si>
  <si>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</si>
  <si>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</si>
  <si>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</si>
  <si>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</si>
  <si>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</si>
  <si>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</si>
  <si>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</si>
  <si>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</si>
  <si>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</si>
  <si>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</si>
  <si>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</si>
  <si>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</si>
  <si>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</si>
  <si>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</si>
  <si>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</si>
  <si>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</si>
  <si>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</si>
  <si>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</si>
  <si>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</si>
  <si>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</si>
  <si>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</si>
  <si>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</si>
  <si>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</si>
  <si>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</si>
  <si>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</si>
  <si>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</si>
  <si>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</si>
  <si>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</si>
  <si>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</si>
  <si>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</si>
  <si>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</si>
  <si>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</si>
  <si>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</si>
  <si>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</si>
  <si>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</si>
  <si>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</si>
  <si>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</si>
  <si>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</si>
  <si>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</si>
  <si>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</si>
  <si>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</si>
  <si>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</si>
  <si>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</si>
  <si>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</si>
  <si>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</si>
  <si>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</si>
  <si>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</si>
  <si>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</si>
  <si>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</si>
  <si>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</si>
  <si>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</si>
  <si>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</si>
  <si>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</si>
  <si>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</si>
  <si>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</si>
  <si>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</si>
  <si>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</si>
  <si>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</si>
  <si>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</si>
  <si>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</si>
  <si>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</si>
  <si>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</si>
  <si>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</si>
  <si>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</si>
  <si>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</si>
  <si>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</si>
  <si>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</si>
  <si>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</si>
  <si>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</si>
  <si>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</si>
  <si>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</si>
  <si>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</si>
  <si>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</si>
  <si>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</si>
  <si>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</si>
  <si>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</si>
  <si>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</si>
  <si>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</si>
  <si>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</si>
  <si>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</si>
  <si>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</si>
  <si>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</si>
  <si>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</si>
  <si>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</si>
  <si>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</si>
  <si>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</si>
  <si>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</si>
  <si>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</si>
  <si>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</si>
  <si>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</si>
  <si>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</si>
  <si>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</si>
  <si>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</si>
  <si>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</si>
  <si>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</si>
  <si>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</si>
  <si>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</si>
  <si>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</si>
  <si>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</si>
  <si>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</si>
  <si>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</si>
  <si>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</si>
  <si>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</si>
  <si>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</si>
  <si>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</si>
  <si>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</si>
  <si>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</si>
  <si>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</si>
  <si>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</si>
  <si>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</si>
  <si>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</si>
  <si>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</si>
  <si>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</si>
  <si>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</si>
  <si>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</si>
  <si>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</si>
  <si>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</si>
  <si>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</si>
  <si>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</si>
  <si>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</si>
  <si>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</si>
  <si>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</si>
  <si>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</si>
  <si>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</si>
  <si>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</si>
  <si>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</si>
  <si>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</si>
  <si>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</si>
  <si>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</si>
  <si>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</si>
  <si>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</si>
  <si>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</si>
  <si>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</si>
  <si>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</si>
  <si>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</si>
  <si>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</si>
  <si>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</si>
  <si>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</si>
  <si>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</si>
  <si>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</si>
  <si>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</si>
  <si>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</si>
  <si>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</si>
  <si>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</si>
  <si>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</si>
  <si>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</si>
  <si>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</si>
  <si>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</si>
  <si>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</si>
  <si>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</si>
  <si>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</si>
  <si>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</si>
  <si>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</si>
  <si>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</si>
  <si>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</si>
  <si>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</si>
  <si>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</si>
  <si>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</si>
  <si>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</si>
  <si>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</si>
  <si>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</si>
  <si>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</si>
  <si>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</si>
  <si>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</si>
  <si>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</si>
  <si>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</si>
  <si>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</si>
  <si>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</si>
  <si>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</si>
  <si>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</si>
  <si>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</si>
  <si>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</si>
  <si>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</si>
  <si>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</si>
  <si>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</si>
  <si>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</si>
  <si>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</si>
  <si>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</si>
  <si>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</si>
  <si>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</si>
  <si>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</si>
  <si>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</si>
  <si>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</si>
  <si>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</si>
  <si>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</si>
  <si>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</si>
  <si>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</si>
  <si>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</si>
  <si>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</si>
  <si>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</si>
  <si>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</si>
  <si>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</si>
  <si>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</si>
  <si>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</si>
  <si>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</si>
  <si>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</si>
  <si>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</si>
  <si>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</si>
  <si>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</si>
  <si>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</si>
  <si>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</si>
  <si>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</si>
  <si>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</si>
  <si>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</si>
  <si>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</si>
  <si>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</si>
  <si>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</si>
  <si>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</si>
  <si>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</si>
  <si>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</si>
  <si>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</si>
  <si>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</si>
  <si>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</si>
  <si>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</si>
  <si>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</si>
  <si>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</si>
  <si>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</si>
  <si>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</si>
  <si>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</si>
  <si>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</si>
  <si>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</si>
  <si>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</si>
  <si>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</si>
  <si>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</si>
  <si>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</si>
  <si>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</si>
  <si>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</si>
  <si>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</si>
  <si>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</si>
  <si>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</si>
  <si>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</si>
  <si>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</si>
  <si>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</si>
  <si>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</si>
  <si>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</si>
  <si>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</si>
  <si>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</si>
  <si>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</si>
  <si>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</si>
  <si>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</si>
  <si>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</si>
  <si>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</si>
  <si>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</si>
  <si>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</si>
  <si>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</si>
  <si>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</si>
  <si>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</si>
  <si>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</si>
  <si>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</si>
  <si>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</si>
  <si>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</si>
  <si>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</si>
  <si>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</si>
  <si>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</si>
  <si>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</si>
  <si>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</si>
  <si>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</si>
  <si>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</si>
  <si>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</si>
  <si>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</si>
  <si>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</si>
  <si>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</si>
  <si>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</si>
  <si>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</si>
  <si>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</si>
  <si>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</si>
  <si>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</si>
  <si>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</si>
  <si>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</si>
  <si>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</si>
  <si>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</si>
  <si>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</si>
  <si>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</si>
  <si>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</si>
  <si>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</si>
  <si>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</si>
  <si>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</si>
  <si>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</si>
  <si>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</si>
  <si>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</si>
  <si>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</si>
  <si>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</si>
  <si>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</si>
  <si>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</si>
  <si>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</si>
  <si>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</si>
  <si>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</si>
  <si>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</si>
  <si>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</si>
  <si>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</si>
  <si>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</si>
  <si>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</si>
  <si>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</si>
  <si>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</si>
  <si>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</si>
  <si>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</si>
  <si>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</si>
  <si>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</si>
  <si>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</si>
  <si>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</si>
  <si>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</si>
  <si>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</si>
  <si>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</si>
  <si>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</si>
  <si>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</si>
  <si>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</si>
  <si>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</si>
  <si>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</si>
  <si>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</si>
  <si>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</si>
  <si>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</si>
  <si>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</si>
  <si>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</si>
  <si>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</si>
  <si>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</si>
  <si>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</si>
  <si>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</si>
  <si>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</si>
  <si>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</si>
  <si>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</si>
  <si>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</si>
  <si>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</si>
  <si>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</si>
  <si>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</si>
  <si>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</si>
  <si>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</si>
  <si>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</si>
  <si>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</si>
  <si>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</si>
  <si>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</si>
  <si>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</si>
  <si>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</si>
  <si>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</si>
  <si>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</si>
  <si>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</si>
  <si>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</si>
  <si>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</si>
  <si>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</si>
  <si>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</si>
  <si>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</si>
  <si>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</si>
  <si>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</si>
  <si>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</si>
  <si>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</si>
  <si>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</si>
  <si>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</si>
  <si>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</si>
  <si>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</si>
  <si>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</si>
  <si>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</si>
  <si>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</si>
  <si>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</si>
  <si>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</si>
  <si>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</si>
  <si>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</si>
  <si>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</si>
  <si>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</si>
  <si>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</si>
  <si>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</si>
  <si>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</si>
  <si>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</si>
  <si>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</si>
  <si>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</si>
  <si>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</si>
  <si>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</si>
  <si>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</si>
  <si>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</si>
  <si>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</si>
  <si>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</si>
  <si>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</si>
  <si>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</si>
  <si>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</si>
  <si>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</si>
  <si>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</si>
  <si>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</si>
  <si>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</si>
  <si>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</si>
  <si>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</si>
  <si>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</si>
  <si>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</si>
  <si>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</si>
  <si>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</si>
  <si>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</si>
  <si>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</si>
  <si>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</si>
  <si>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</si>
  <si>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</si>
  <si>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</si>
  <si>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</si>
  <si>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</si>
  <si>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</si>
  <si>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</si>
  <si>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</si>
  <si>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</si>
  <si>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</si>
  <si>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</si>
  <si>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</si>
  <si>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</si>
  <si>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</si>
  <si>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</si>
  <si>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</si>
  <si>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</si>
  <si>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</si>
  <si>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</si>
  <si>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</si>
  <si>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</si>
  <si>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</si>
  <si>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</si>
  <si>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</si>
  <si>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</si>
  <si>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</si>
  <si>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</si>
  <si>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</si>
  <si>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</si>
  <si>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</si>
  <si>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</si>
  <si>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</si>
  <si>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</si>
  <si>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</si>
  <si>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</si>
  <si>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</si>
  <si>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</si>
  <si>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</si>
  <si>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</si>
  <si>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</si>
  <si>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</si>
  <si>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</si>
  <si>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</si>
  <si>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</si>
  <si>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</si>
  <si>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</si>
  <si>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</si>
  <si>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</si>
  <si>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</si>
  <si>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</si>
  <si>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</si>
  <si>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</si>
  <si>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</si>
  <si>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</si>
  <si>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</si>
  <si>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</si>
  <si>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</si>
  <si>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</si>
  <si>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</si>
  <si>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</si>
  <si>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</si>
  <si>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</si>
  <si>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</si>
  <si>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</si>
  <si>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</si>
  <si>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</si>
  <si>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</si>
  <si>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</si>
  <si>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</si>
  <si>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</si>
  <si>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</si>
  <si>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</si>
  <si>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</si>
  <si>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</si>
  <si>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</si>
  <si>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</si>
  <si>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</si>
  <si>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</si>
  <si>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</si>
  <si>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</si>
  <si>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</si>
  <si>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</si>
  <si>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</si>
  <si>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</si>
  <si>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</si>
  <si>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</si>
  <si>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</si>
  <si>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</si>
  <si>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</si>
  <si>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</si>
  <si>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</si>
  <si>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</si>
  <si>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</si>
  <si>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</si>
  <si>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</si>
  <si>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</si>
  <si>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</si>
  <si>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</si>
  <si>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</si>
  <si>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</si>
  <si>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</si>
  <si>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</si>
  <si>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</si>
  <si>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</si>
  <si>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</si>
  <si>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</si>
  <si>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</si>
  <si>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</si>
  <si>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</si>
  <si>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</si>
  <si>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</si>
  <si>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</si>
  <si>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</si>
  <si>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</si>
  <si>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</si>
  <si>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</si>
  <si>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</si>
  <si>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</si>
  <si>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</si>
  <si>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</si>
  <si>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</si>
  <si>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</si>
  <si>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</si>
  <si>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</si>
  <si>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</si>
  <si>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</si>
  <si>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</si>
  <si>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</si>
  <si>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</si>
  <si>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</si>
  <si>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</si>
  <si>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</si>
  <si>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</si>
  <si>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</si>
  <si>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</si>
  <si>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</si>
  <si>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</si>
  <si>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</si>
  <si>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</si>
  <si>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</si>
  <si>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</si>
  <si>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</si>
  <si>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</si>
  <si>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</si>
  <si>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</si>
  <si>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</si>
  <si>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</si>
  <si>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</si>
  <si>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</si>
  <si>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</si>
  <si>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</si>
  <si>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</si>
  <si>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</si>
  <si>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</si>
  <si>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</si>
  <si>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</si>
  <si>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</si>
  <si>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</si>
  <si>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</si>
  <si>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</si>
  <si>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</si>
  <si>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</si>
  <si>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</si>
  <si>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</si>
  <si>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</si>
  <si>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</si>
  <si>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</si>
  <si>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</si>
  <si>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</si>
  <si>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</si>
  <si>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</si>
  <si>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</si>
  <si>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</si>
  <si>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</si>
  <si>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</si>
  <si>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</si>
  <si>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</si>
  <si>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</si>
  <si>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</si>
  <si>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</si>
  <si>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</si>
  <si>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</si>
  <si>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</si>
  <si>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</si>
  <si>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</si>
  <si>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</si>
  <si>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</si>
  <si>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</si>
  <si>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</si>
  <si>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</si>
  <si>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</si>
  <si>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</si>
  <si>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</si>
  <si>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</si>
  <si>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</si>
  <si>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</si>
  <si>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</si>
  <si>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</si>
  <si>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</si>
  <si>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</si>
  <si>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</si>
  <si>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</si>
  <si>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</si>
  <si>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</si>
  <si>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</si>
  <si>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</si>
  <si>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</si>
  <si>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</si>
  <si>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</si>
  <si>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</si>
  <si>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</si>
  <si>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</si>
  <si>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</si>
  <si>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</si>
  <si>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</si>
  <si>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</si>
  <si>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</si>
  <si>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</si>
  <si>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</si>
  <si>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</si>
  <si>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</si>
  <si>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</si>
  <si>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</si>
  <si>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</si>
  <si>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</si>
  <si>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</si>
  <si>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</si>
  <si>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</si>
  <si>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</si>
  <si>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</si>
  <si>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</si>
  <si>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</si>
  <si>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</si>
  <si>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</si>
  <si>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</si>
  <si>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</si>
  <si>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</si>
  <si>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</si>
  <si>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</si>
  <si>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</si>
  <si>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</si>
  <si>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</si>
  <si>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</si>
  <si>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</si>
  <si>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</si>
  <si>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</si>
  <si>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</si>
  <si>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</si>
  <si>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</si>
  <si>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</si>
  <si>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</si>
  <si>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</si>
  <si>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</si>
  <si>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</si>
  <si>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</si>
  <si>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</si>
  <si>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</si>
  <si>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</si>
  <si>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</si>
  <si>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</si>
  <si>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</si>
  <si>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</si>
  <si>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</si>
  <si>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</si>
  <si>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</si>
  <si>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</si>
  <si>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</si>
  <si>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</si>
  <si>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</si>
  <si>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</si>
  <si>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</si>
  <si>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</si>
  <si>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</si>
  <si>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</si>
  <si>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</si>
  <si>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</si>
  <si>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</si>
  <si>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</si>
  <si>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</si>
  <si>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</si>
  <si>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</si>
  <si>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</si>
  <si>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</si>
  <si>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</si>
  <si>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</si>
  <si>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</si>
  <si>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</si>
  <si>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</si>
  <si>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</si>
  <si>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</si>
  <si>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</si>
  <si>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</si>
  <si>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</si>
  <si>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</si>
  <si>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</si>
  <si>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</si>
  <si>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</si>
  <si>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</si>
  <si>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</si>
  <si>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</si>
  <si>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</si>
  <si>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</si>
  <si>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</si>
  <si>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</si>
  <si>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</si>
  <si>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</si>
  <si>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</si>
  <si>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</si>
  <si>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</si>
  <si>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</si>
  <si>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</si>
  <si>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</si>
  <si>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</si>
  <si>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</si>
  <si>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</si>
  <si>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</si>
  <si>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</si>
  <si>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</si>
  <si>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</si>
  <si>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</si>
  <si>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</si>
  <si>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</si>
  <si>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</si>
  <si>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</si>
  <si>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</si>
  <si>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</si>
  <si>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</si>
  <si>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</si>
  <si>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</si>
  <si>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</si>
  <si>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</si>
  <si>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</si>
  <si>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</si>
  <si>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</si>
  <si>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</si>
  <si>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</si>
  <si>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</si>
  <si>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</si>
  <si>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</si>
  <si>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</si>
  <si>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</si>
  <si>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</si>
  <si>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</si>
  <si>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</si>
  <si>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</si>
  <si>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</si>
  <si>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</si>
  <si>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</si>
  <si>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</si>
  <si>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</si>
  <si>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</si>
  <si>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</si>
  <si>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</si>
  <si>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</si>
  <si>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</si>
  <si>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</si>
  <si>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</si>
  <si>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</si>
  <si>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</si>
  <si>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</si>
  <si>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</si>
  <si>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</si>
  <si>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</si>
  <si>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</si>
  <si>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</si>
  <si>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</si>
  <si>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</si>
  <si>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</si>
  <si>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</si>
  <si>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</si>
  <si>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</si>
  <si>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</si>
  <si>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</si>
  <si>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</si>
  <si>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</si>
  <si>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</si>
  <si>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</si>
  <si>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</si>
  <si>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</si>
  <si>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</si>
  <si>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</si>
  <si>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</si>
  <si>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</si>
  <si>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</si>
  <si>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</si>
  <si>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</si>
  <si>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</si>
  <si>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</si>
  <si>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</si>
  <si>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</si>
  <si>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</si>
  <si>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</si>
  <si>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</si>
  <si>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</si>
  <si>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</si>
  <si>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</si>
  <si>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</si>
  <si>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</si>
  <si>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</si>
  <si>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</si>
  <si>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</si>
  <si>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</si>
  <si>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</si>
  <si>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</si>
  <si>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</si>
  <si>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</si>
  <si>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</si>
  <si>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</si>
  <si>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</si>
  <si>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</si>
  <si>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</si>
  <si>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</si>
  <si>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</si>
  <si>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</si>
  <si>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</si>
  <si>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</si>
  <si>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</si>
  <si>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</si>
  <si>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</si>
  <si>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</si>
  <si>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</si>
  <si>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</si>
  <si>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</si>
  <si>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</si>
  <si>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</si>
  <si>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</si>
  <si>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</si>
  <si>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</si>
  <si>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</si>
  <si>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</si>
  <si>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</si>
  <si>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</si>
  <si>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</si>
  <si>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</si>
  <si>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</si>
  <si>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</si>
  <si>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</si>
  <si>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</si>
  <si>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</si>
  <si>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</si>
  <si>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</si>
  <si>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</si>
  <si>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</si>
  <si>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</si>
  <si>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</si>
  <si>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</si>
  <si>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</si>
  <si>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</si>
  <si>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</si>
  <si>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</si>
  <si>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</si>
  <si>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</si>
  <si>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</si>
  <si>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</si>
  <si>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</si>
  <si>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</si>
  <si>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</si>
  <si>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</si>
  <si>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</si>
  <si>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</si>
  <si>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</si>
  <si>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</si>
  <si>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</si>
  <si>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</si>
  <si>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</si>
  <si>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</si>
  <si>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</si>
  <si>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</si>
  <si>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</si>
  <si>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</si>
  <si>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</si>
  <si>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</si>
  <si>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</si>
  <si>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</si>
  <si>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</si>
  <si>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</si>
  <si>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</si>
  <si>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</si>
  <si>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</si>
  <si>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</si>
  <si>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</si>
  <si>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</si>
  <si>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</si>
  <si>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</si>
  <si>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</si>
  <si>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</si>
  <si>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</si>
  <si>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</si>
  <si>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</si>
  <si>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</si>
  <si>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</si>
  <si>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</si>
  <si>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</si>
  <si>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</si>
  <si>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</si>
  <si>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</si>
  <si>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</si>
  <si>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</si>
  <si>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</si>
  <si>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</si>
  <si>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</si>
  <si>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</si>
  <si>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</si>
  <si>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</si>
  <si>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</si>
  <si>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</si>
  <si>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</si>
  <si>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</si>
  <si>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</si>
  <si>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</si>
  <si>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</si>
  <si>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</si>
  <si>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</si>
  <si>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</si>
  <si>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</si>
  <si>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</si>
  <si>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</si>
  <si>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</si>
  <si>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</si>
  <si>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</si>
  <si>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</si>
  <si>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</si>
  <si>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</si>
  <si>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</si>
  <si>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</si>
  <si>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</si>
  <si>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</si>
  <si>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</si>
  <si>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</si>
  <si>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</si>
  <si>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</si>
  <si>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</si>
  <si>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</si>
  <si>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</si>
  <si>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</si>
  <si>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</si>
  <si>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</si>
  <si>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</si>
  <si>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</si>
  <si>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</si>
  <si>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</si>
  <si>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</si>
  <si>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</si>
  <si>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</si>
  <si>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</si>
  <si>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</si>
  <si>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</si>
  <si>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</si>
  <si>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</si>
  <si>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</si>
  <si>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</si>
  <si>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</si>
  <si>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</si>
  <si>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</si>
  <si>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</si>
  <si>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</si>
  <si>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</si>
  <si>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</si>
  <si>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</si>
  <si>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</si>
  <si>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</si>
  <si>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</si>
  <si>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</si>
  <si>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</si>
  <si>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</si>
  <si>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</si>
  <si>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</si>
  <si>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</si>
  <si>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</si>
  <si>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</si>
  <si>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</si>
  <si>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</si>
  <si>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</si>
  <si>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</si>
  <si>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</si>
  <si>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</si>
  <si>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</si>
  <si>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</si>
  <si>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</si>
  <si>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</si>
  <si>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</si>
  <si>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</si>
  <si>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</si>
  <si>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</si>
  <si>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</si>
  <si>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</si>
  <si>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</si>
  <si>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</si>
  <si>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</si>
  <si>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</si>
  <si>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</si>
  <si>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</si>
  <si>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</si>
  <si>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</si>
  <si>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</si>
  <si>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</si>
  <si>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</si>
  <si>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</si>
  <si>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</si>
  <si>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</si>
  <si>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</si>
  <si>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</si>
  <si>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</si>
  <si>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</si>
  <si>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</si>
  <si>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</si>
  <si>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</si>
  <si>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</si>
  <si>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</si>
  <si>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</si>
  <si>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</si>
  <si>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</si>
  <si>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</si>
  <si>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</si>
  <si>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</si>
  <si>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</si>
  <si>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</si>
  <si>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</si>
  <si>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</si>
  <si>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</si>
  <si>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</si>
  <si>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</si>
  <si>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</si>
  <si>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</si>
  <si>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</si>
  <si>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</si>
  <si>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</si>
  <si>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</si>
  <si>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</si>
  <si>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</si>
  <si>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</si>
  <si>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</si>
  <si>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</si>
  <si>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</si>
  <si>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</si>
  <si>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</si>
  <si>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</si>
  <si>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</si>
  <si>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</si>
  <si>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</si>
  <si>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</si>
  <si>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</si>
  <si>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</si>
  <si>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</si>
  <si>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</si>
  <si>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</si>
  <si>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</si>
  <si>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</si>
  <si>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</si>
  <si>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</si>
  <si>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</si>
  <si>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</si>
  <si>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</si>
  <si>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</si>
  <si>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</si>
  <si>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</si>
  <si>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</si>
  <si>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</si>
  <si>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</si>
  <si>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</si>
  <si>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</si>
  <si>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</si>
  <si>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</si>
  <si>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</si>
  <si>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</si>
  <si>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</si>
  <si>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</si>
  <si>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</si>
  <si>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</si>
  <si>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</si>
  <si>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</si>
  <si>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</si>
  <si>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</si>
  <si>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</si>
  <si>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</si>
  <si>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</si>
  <si>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</si>
  <si>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</si>
  <si>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</si>
  <si>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</si>
  <si>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</si>
  <si>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</si>
  <si>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</si>
  <si>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</si>
  <si>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</si>
  <si>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</si>
  <si>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</si>
  <si>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</si>
  <si>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</si>
  <si>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</si>
  <si>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</si>
  <si>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</si>
  <si>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</si>
  <si>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</si>
  <si>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</si>
  <si>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</si>
  <si>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</si>
  <si>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</si>
  <si>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</si>
  <si>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</si>
  <si>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</si>
  <si>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</si>
  <si>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</si>
  <si>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</si>
  <si>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</si>
  <si>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</si>
  <si>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</si>
  <si>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</si>
  <si>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</si>
  <si>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</si>
  <si>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</si>
  <si>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</si>
  <si>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</si>
  <si>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</si>
  <si>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</si>
  <si>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</si>
  <si>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</si>
  <si>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</si>
  <si>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</si>
  <si>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</si>
  <si>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</si>
  <si>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</si>
  <si>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</si>
  <si>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</si>
  <si>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</si>
  <si>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</si>
  <si>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</si>
  <si>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</si>
  <si>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</si>
  <si>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</si>
  <si>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</si>
  <si>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</si>
  <si>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</si>
  <si>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</si>
  <si>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</si>
  <si>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</si>
  <si>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</si>
  <si>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</si>
  <si>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</si>
  <si>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</si>
  <si>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</si>
  <si>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</si>
  <si>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</si>
  <si>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</si>
  <si>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</si>
  <si>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</si>
  <si>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</si>
  <si>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</si>
  <si>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</si>
  <si>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</si>
  <si>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</si>
  <si>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</si>
  <si>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</si>
  <si>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</si>
  <si>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</si>
  <si>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</si>
  <si>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</si>
  <si>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</si>
  <si>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</si>
  <si>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</si>
  <si>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</si>
  <si>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</si>
  <si>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</si>
  <si>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</si>
  <si>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</si>
  <si>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</si>
  <si>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</si>
  <si>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</si>
  <si>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</si>
  <si>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</si>
  <si>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</si>
  <si>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</si>
  <si>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</si>
  <si>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</si>
  <si>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</si>
  <si>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</si>
  <si>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</si>
  <si>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</si>
  <si>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</si>
  <si>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</si>
  <si>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</si>
  <si>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</si>
  <si>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</si>
  <si>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</si>
  <si>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</si>
  <si>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</si>
  <si>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</si>
  <si>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</si>
  <si>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</si>
  <si>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</si>
  <si>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</si>
  <si>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</si>
  <si>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</si>
  <si>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</si>
  <si>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</si>
  <si>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</si>
  <si>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</si>
  <si>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</si>
  <si>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</si>
  <si>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</si>
  <si>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</si>
  <si>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</si>
  <si>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</si>
  <si>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</si>
  <si>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</si>
  <si>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</si>
  <si>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</si>
  <si>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</si>
  <si>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</si>
  <si>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</si>
  <si>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</si>
  <si>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</si>
  <si>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</si>
  <si>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</si>
  <si>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</si>
  <si>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</si>
  <si>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</si>
  <si>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</si>
  <si>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</si>
  <si>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</si>
  <si>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</si>
  <si>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</si>
  <si>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</si>
  <si>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</si>
  <si>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</si>
  <si>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</si>
  <si>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</si>
  <si>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</si>
  <si>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</si>
  <si>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</si>
  <si>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</si>
  <si>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</si>
  <si>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</si>
  <si>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</si>
  <si>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</si>
  <si>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</si>
  <si>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</si>
  <si>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</si>
  <si>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</si>
  <si>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</si>
  <si>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</si>
  <si>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</si>
  <si>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</si>
  <si>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</si>
  <si>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</si>
  <si>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</si>
  <si>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</si>
  <si>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</si>
  <si>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</si>
  <si>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</si>
  <si>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</si>
  <si>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</si>
  <si>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</si>
  <si>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</si>
  <si>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</si>
  <si>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</si>
  <si>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</si>
  <si>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</si>
  <si>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</si>
  <si>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</si>
  <si>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</si>
  <si>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</si>
  <si>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</si>
  <si>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</si>
  <si>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</si>
  <si>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</si>
  <si>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</si>
  <si>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</si>
  <si>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</si>
  <si>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</si>
  <si>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</si>
  <si>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</si>
  <si>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</si>
  <si>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</si>
  <si>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</si>
  <si>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</si>
  <si>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</si>
  <si>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</si>
  <si>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</si>
  <si>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</si>
  <si>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</si>
  <si>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</si>
  <si>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</si>
  <si>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</si>
  <si>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</si>
  <si>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</si>
  <si>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</si>
  <si>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</si>
  <si>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</si>
  <si>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</si>
  <si>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</si>
  <si>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</si>
  <si>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</si>
  <si>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</si>
  <si>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</si>
  <si>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</si>
  <si>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</si>
  <si>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</si>
  <si>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</si>
  <si>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</si>
  <si>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</si>
  <si>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</si>
  <si>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</si>
  <si>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</si>
  <si>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</si>
  <si>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</si>
  <si>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</si>
  <si>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</si>
  <si>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</si>
  <si>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</si>
  <si>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</si>
  <si>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</si>
  <si>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</si>
  <si>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</si>
  <si>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</si>
  <si>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</si>
  <si>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</si>
  <si>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</si>
  <si>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</si>
  <si>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</si>
  <si>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</si>
  <si>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</si>
  <si>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</si>
  <si>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</si>
  <si>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</si>
  <si>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</si>
  <si>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</si>
  <si>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</si>
  <si>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</si>
  <si>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</si>
  <si>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</si>
  <si>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</si>
  <si>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</si>
  <si>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</si>
  <si>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</si>
  <si>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</si>
  <si>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</si>
  <si>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</si>
  <si>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</si>
  <si>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</si>
  <si>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</si>
  <si>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</si>
  <si>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</si>
  <si>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</si>
  <si>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</si>
  <si>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</si>
  <si>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</si>
  <si>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</si>
  <si>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</si>
  <si>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</si>
  <si>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</si>
  <si>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</si>
  <si>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</si>
  <si>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</si>
  <si>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</si>
  <si>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</si>
  <si>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</si>
  <si>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</si>
  <si>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</si>
  <si>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</si>
  <si>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</si>
  <si>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</si>
  <si>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</si>
  <si>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</si>
  <si>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</si>
  <si>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</si>
  <si>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</si>
  <si>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</si>
  <si>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</si>
  <si>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</si>
  <si>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</si>
  <si>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</si>
  <si>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</si>
  <si>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</si>
  <si>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</si>
  <si>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</si>
  <si>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</si>
  <si>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</si>
  <si>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</si>
  <si>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</si>
  <si>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</si>
  <si>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</si>
  <si>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</si>
  <si>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</si>
  <si>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</si>
  <si>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</si>
  <si>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</si>
  <si>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</si>
  <si>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</si>
  <si>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</si>
  <si>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</si>
  <si>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</si>
  <si>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</si>
  <si>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</si>
  <si>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</si>
  <si>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</si>
  <si>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</si>
  <si>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</si>
  <si>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</si>
  <si>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</si>
  <si>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</si>
  <si>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</si>
  <si>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</si>
  <si>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</si>
  <si>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</si>
  <si>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</si>
  <si>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</si>
  <si>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</si>
  <si>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</si>
  <si>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</si>
  <si>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</si>
  <si>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</si>
  <si>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</si>
  <si>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</si>
  <si>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</si>
  <si>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</si>
  <si>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</si>
  <si>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</si>
  <si>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</si>
  <si>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</si>
  <si>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</si>
  <si>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</si>
  <si>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</si>
  <si>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</si>
  <si>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</si>
  <si>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</si>
  <si>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</si>
  <si>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</si>
  <si>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</si>
  <si>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</si>
  <si>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</si>
  <si>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</si>
  <si>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</si>
  <si>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</si>
  <si>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</si>
  <si>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</si>
  <si>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</si>
  <si>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</si>
  <si>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</si>
  <si>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</si>
  <si>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</si>
  <si>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</si>
  <si>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</si>
  <si>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</si>
  <si>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</si>
  <si>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</si>
  <si>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</si>
  <si>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</si>
  <si>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</si>
  <si>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</si>
  <si>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</si>
  <si>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</si>
  <si>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</si>
  <si>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</si>
  <si>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</si>
  <si>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</si>
  <si>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</si>
  <si>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</si>
  <si>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</si>
  <si>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</si>
  <si>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</si>
  <si>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</si>
  <si>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</si>
  <si>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</si>
  <si>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</si>
  <si>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</si>
  <si>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</si>
  <si>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</si>
  <si>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</si>
  <si>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</si>
  <si>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</si>
  <si>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</si>
  <si>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</si>
  <si>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</si>
  <si>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</si>
  <si>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</si>
  <si>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</si>
  <si>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</si>
  <si>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</si>
  <si>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</si>
  <si>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</si>
  <si>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</si>
  <si>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</si>
  <si>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</si>
  <si>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</si>
  <si>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</si>
  <si>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</si>
  <si>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</si>
  <si>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</si>
  <si>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</si>
  <si>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</si>
  <si>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</si>
  <si>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</si>
  <si>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</si>
  <si>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</si>
  <si>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</si>
  <si>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</si>
  <si>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</si>
  <si>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</si>
  <si>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</si>
  <si>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</si>
  <si>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</si>
  <si>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</si>
  <si>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</si>
  <si>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</si>
  <si>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</si>
  <si>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</si>
  <si>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</si>
  <si>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</si>
  <si>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</si>
  <si>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</si>
  <si>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</si>
  <si>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</si>
  <si>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</si>
  <si>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</si>
  <si>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</si>
  <si>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</si>
  <si>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</si>
  <si>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</si>
  <si>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</si>
  <si>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</si>
  <si>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</si>
  <si>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</si>
  <si>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</si>
  <si>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</si>
  <si>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</si>
  <si>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</si>
  <si>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</si>
  <si>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</si>
  <si>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</si>
  <si>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</si>
  <si>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</si>
  <si>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</si>
  <si>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</si>
  <si>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</si>
  <si>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</si>
  <si>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</si>
  <si>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</si>
  <si>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</si>
  <si>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</si>
  <si>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</si>
  <si>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</si>
  <si>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</si>
  <si>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</si>
  <si>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</si>
  <si>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</si>
  <si>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</si>
  <si>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</si>
  <si>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</si>
  <si>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</si>
  <si>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</si>
  <si>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</si>
  <si>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</si>
  <si>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</si>
  <si>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</si>
  <si>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</si>
  <si>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</si>
  <si>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</si>
  <si>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</si>
  <si>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</si>
  <si>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</si>
  <si>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</si>
  <si>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</si>
  <si>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</si>
  <si>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</si>
  <si>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</si>
  <si>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</si>
  <si>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</si>
  <si>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</si>
  <si>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</si>
  <si>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</si>
  <si>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</si>
  <si>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</si>
  <si>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</si>
  <si>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</si>
  <si>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</si>
  <si>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</si>
  <si>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</si>
  <si>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</si>
  <si>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</si>
  <si>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</si>
  <si>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</si>
  <si>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</si>
  <si>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</si>
  <si>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</si>
  <si>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</si>
  <si>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</si>
  <si>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</si>
  <si>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</si>
  <si>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</si>
  <si>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</si>
  <si>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</si>
  <si>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</si>
  <si>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</si>
  <si>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</si>
  <si>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</si>
  <si>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</si>
  <si>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</si>
  <si>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</si>
  <si>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</si>
  <si>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</si>
  <si>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</si>
  <si>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</si>
  <si>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</si>
  <si>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</si>
  <si>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</si>
  <si>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</si>
  <si>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</si>
  <si>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</si>
  <si>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</si>
  <si>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</si>
  <si>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</si>
  <si>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</si>
  <si>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</si>
  <si>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</si>
  <si>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</si>
  <si>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</si>
  <si>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</si>
  <si>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</si>
  <si>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</si>
  <si>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</si>
  <si>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</si>
  <si>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</si>
  <si>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</si>
  <si>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</si>
  <si>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</si>
  <si>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</si>
  <si>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</si>
  <si>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</si>
  <si>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</si>
  <si>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</si>
  <si>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</si>
  <si>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</si>
  <si>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</si>
  <si>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</si>
  <si>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</si>
  <si>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</si>
  <si>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</si>
  <si>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</si>
  <si>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</si>
  <si>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</si>
  <si>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</si>
  <si>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</si>
  <si>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</si>
  <si>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</si>
  <si>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</si>
  <si>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</si>
  <si>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</si>
  <si>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</si>
  <si>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</si>
  <si>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</si>
  <si>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</si>
  <si>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</si>
  <si>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</si>
  <si>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</si>
  <si>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</si>
  <si>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</si>
  <si>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</si>
  <si>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</si>
  <si>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</si>
  <si>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</si>
  <si>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</si>
  <si>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</si>
  <si>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</si>
  <si>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</si>
  <si>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</si>
  <si>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</si>
  <si>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</si>
  <si>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</si>
  <si>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</si>
  <si>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</si>
  <si>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</si>
  <si>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</si>
  <si>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</si>
  <si>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</si>
  <si>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</si>
  <si>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</si>
  <si>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</si>
  <si>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</si>
  <si>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</si>
  <si>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</si>
  <si>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</si>
  <si>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</si>
  <si>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</si>
  <si>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</si>
  <si>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</si>
  <si>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</si>
  <si>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</si>
  <si>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</si>
  <si>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</si>
  <si>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</si>
  <si>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</si>
  <si>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</si>
  <si>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</si>
  <si>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</si>
  <si>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</si>
  <si>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</si>
  <si>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</si>
  <si>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</si>
  <si>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</si>
  <si>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</si>
  <si>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</si>
  <si>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</si>
  <si>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</si>
  <si>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</si>
  <si>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</si>
  <si>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</si>
  <si>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</si>
  <si>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</si>
  <si>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</si>
  <si>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</si>
  <si>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</si>
  <si>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</si>
  <si>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</si>
  <si>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</si>
  <si>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</si>
  <si>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</si>
  <si>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</si>
  <si>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</si>
  <si>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</si>
  <si>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</si>
  <si>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</si>
  <si>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</si>
  <si>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</si>
  <si>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</si>
  <si>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</si>
  <si>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</si>
  <si>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</si>
  <si>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</si>
  <si>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</si>
  <si>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</si>
  <si>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</si>
  <si>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</si>
  <si>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</si>
  <si>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</si>
  <si>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</si>
  <si>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</si>
  <si>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</si>
  <si>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</si>
  <si>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</si>
  <si>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</si>
  <si>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</si>
  <si>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</si>
  <si>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</si>
  <si>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</si>
  <si>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</si>
  <si>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</si>
  <si>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</si>
  <si>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</si>
  <si>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</si>
  <si>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</si>
  <si>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</si>
  <si>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</si>
  <si>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</si>
  <si>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</si>
  <si>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</si>
  <si>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</si>
  <si>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</si>
  <si>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</si>
  <si>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</si>
  <si>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</si>
  <si>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</si>
  <si>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</si>
  <si>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</si>
  <si>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</si>
  <si>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</si>
  <si>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</si>
  <si>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</si>
  <si>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</si>
  <si>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</si>
  <si>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</si>
  <si>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</si>
  <si>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</si>
  <si>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</si>
  <si>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</si>
  <si>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</si>
  <si>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</si>
  <si>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</si>
  <si>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</si>
  <si>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</si>
  <si>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</si>
  <si>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</si>
  <si>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</si>
  <si>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</si>
  <si>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</si>
  <si>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</si>
  <si>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</si>
  <si>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</si>
  <si>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</si>
  <si>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</si>
  <si>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</si>
  <si>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</si>
  <si>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</si>
  <si>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</si>
  <si>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</si>
  <si>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</si>
  <si>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</si>
  <si>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</si>
  <si>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</si>
  <si>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</si>
  <si>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</si>
  <si>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</si>
  <si>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</si>
  <si>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</si>
  <si>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</si>
  <si>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</si>
  <si>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</si>
  <si>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</si>
  <si>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</si>
  <si>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</si>
  <si>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</si>
  <si>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</si>
  <si>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</si>
  <si>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</si>
  <si>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</si>
  <si>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</si>
  <si>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</si>
  <si>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</si>
  <si>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</si>
  <si>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</si>
  <si>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</si>
  <si>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</si>
  <si>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</si>
  <si>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</si>
  <si>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</si>
  <si>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</si>
  <si>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</si>
  <si>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</si>
  <si>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</si>
  <si>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</si>
  <si>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</si>
  <si>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</si>
  <si>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</si>
  <si>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</si>
  <si>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</si>
  <si>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</si>
  <si>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</si>
  <si>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</si>
  <si>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</si>
  <si>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</si>
  <si>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</si>
  <si>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</si>
  <si>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</si>
  <si>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</si>
  <si>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</si>
  <si>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</si>
  <si>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</si>
  <si>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</si>
  <si>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</si>
  <si>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</si>
  <si>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</si>
  <si>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</si>
  <si>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</si>
  <si>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</si>
  <si>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</si>
  <si>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</si>
  <si>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</si>
  <si>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</si>
  <si>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</si>
  <si>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</si>
  <si>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</si>
  <si>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</si>
  <si>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</si>
  <si>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</si>
  <si>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</si>
  <si>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</si>
  <si>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</si>
  <si>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</si>
  <si>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</si>
  <si>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</si>
  <si>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</si>
  <si>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</si>
  <si>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</si>
  <si>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</si>
  <si>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</si>
  <si>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</si>
  <si>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</si>
  <si>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</si>
  <si>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</si>
  <si>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</si>
  <si>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</si>
  <si>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</si>
  <si>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</si>
  <si>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</si>
  <si>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</si>
  <si>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</si>
  <si>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</si>
  <si>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</si>
  <si>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</si>
  <si>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</si>
  <si>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</si>
  <si>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</si>
  <si>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</si>
  <si>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</si>
  <si>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</si>
  <si>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</si>
  <si>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</si>
  <si>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</si>
  <si>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</si>
  <si>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</si>
  <si>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</si>
  <si>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</si>
  <si>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</si>
  <si>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</si>
  <si>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</si>
  <si>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</si>
  <si>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</si>
  <si>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</si>
  <si>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</si>
  <si>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</si>
  <si>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</si>
  <si>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</si>
  <si>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</si>
  <si>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</si>
  <si>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</si>
  <si>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</si>
  <si>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</si>
  <si>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</si>
  <si>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</si>
  <si>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</si>
  <si>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</si>
  <si>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</si>
  <si>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</si>
  <si>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</si>
  <si>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</si>
  <si>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</si>
  <si>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</si>
  <si>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</si>
  <si>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</si>
  <si>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</si>
  <si>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</si>
  <si>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</si>
  <si>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</si>
  <si>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</si>
  <si>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</si>
  <si>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</si>
  <si>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</si>
  <si>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</si>
  <si>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</si>
  <si>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</si>
  <si>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</si>
  <si>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</si>
  <si>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</si>
  <si>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</si>
  <si>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</si>
  <si>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</si>
  <si>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</si>
  <si>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</si>
  <si>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</si>
  <si>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</si>
  <si>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</si>
  <si>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</si>
  <si>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</si>
  <si>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</si>
  <si>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</si>
  <si>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</si>
  <si>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</si>
  <si>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</si>
  <si>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</si>
  <si>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</si>
  <si>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</si>
  <si>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</si>
  <si>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</si>
  <si>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</si>
  <si>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</si>
  <si>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</si>
  <si>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</si>
  <si>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</si>
  <si>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</si>
  <si>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</si>
  <si>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</si>
  <si>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</si>
  <si>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</si>
  <si>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</si>
  <si>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</si>
  <si>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</si>
  <si>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</si>
  <si>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</si>
  <si>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</si>
  <si>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</si>
  <si>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</si>
  <si>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</si>
  <si>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</si>
  <si>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</si>
  <si>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</si>
  <si>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</si>
  <si>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</si>
  <si>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</si>
  <si>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</si>
  <si>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</si>
  <si>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</si>
  <si>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</si>
  <si>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</si>
  <si>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</si>
  <si>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</si>
  <si>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</si>
  <si>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</si>
  <si>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</si>
  <si>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</si>
  <si>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</si>
  <si>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</si>
  <si>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</si>
  <si>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</si>
  <si>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</si>
  <si>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</si>
  <si>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</si>
  <si>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</si>
  <si>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</si>
  <si>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</si>
  <si>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</si>
  <si>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</si>
  <si>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</si>
  <si>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</si>
  <si>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</si>
  <si>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</si>
  <si>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</si>
  <si>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</si>
  <si>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</si>
  <si>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</si>
  <si>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</si>
  <si>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</si>
  <si>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</si>
  <si>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</si>
  <si>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</si>
  <si>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</si>
  <si>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</si>
  <si>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</si>
  <si>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</si>
  <si>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</si>
  <si>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</si>
  <si>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</si>
  <si>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</si>
  <si>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</si>
  <si>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</si>
  <si>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</si>
  <si>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</si>
  <si>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</si>
  <si>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</si>
  <si>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</si>
  <si>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</si>
  <si>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</si>
  <si>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</si>
  <si>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</si>
  <si>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</si>
  <si>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</si>
  <si>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</si>
  <si>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</si>
  <si>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</si>
  <si>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</si>
  <si>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</si>
  <si>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</si>
  <si>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</si>
  <si>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</si>
  <si>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</si>
  <si>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</si>
  <si>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</si>
  <si>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</si>
  <si>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</si>
  <si>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</si>
  <si>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</si>
  <si>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</si>
  <si>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</si>
  <si>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</si>
  <si>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</si>
  <si>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</si>
  <si>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</si>
  <si>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</si>
  <si>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</si>
  <si>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</si>
  <si>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</si>
  <si>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</si>
  <si>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</si>
  <si>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</si>
  <si>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</si>
  <si>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</si>
  <si>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</si>
  <si>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</si>
  <si>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</si>
  <si>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</si>
  <si>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</si>
  <si>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</si>
  <si>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</si>
  <si>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</si>
  <si>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</si>
  <si>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</si>
  <si>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</si>
  <si>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</si>
  <si>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</si>
  <si>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</si>
  <si>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</si>
  <si>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</si>
  <si>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</si>
  <si>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</si>
  <si>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</si>
  <si>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</si>
  <si>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</si>
  <si>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</si>
  <si>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</si>
  <si>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</si>
  <si>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</si>
  <si>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</si>
  <si>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</si>
  <si>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</si>
  <si>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</si>
  <si>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</si>
  <si>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</si>
  <si>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</si>
  <si>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</si>
  <si>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</si>
  <si>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</si>
  <si>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</si>
  <si>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</si>
  <si>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</si>
  <si>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</si>
  <si>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</si>
  <si>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</si>
  <si>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</si>
  <si>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</si>
  <si>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</si>
  <si>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</si>
  <si>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</si>
  <si>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</si>
  <si>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</si>
  <si>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</si>
  <si>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</si>
  <si>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</si>
  <si>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</si>
  <si>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</si>
  <si>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</si>
  <si>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</si>
  <si>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</si>
  <si>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</si>
  <si>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</si>
  <si>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</si>
  <si>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</si>
  <si>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</si>
  <si>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</si>
  <si>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</si>
  <si>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</si>
  <si>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</si>
  <si>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</si>
  <si>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</si>
  <si>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</si>
  <si>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</si>
  <si>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</si>
  <si>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</si>
  <si>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</si>
  <si>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</si>
  <si>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</si>
  <si>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</si>
  <si>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</si>
  <si>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</si>
  <si>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</si>
  <si>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</si>
  <si>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</si>
  <si>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</si>
  <si>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</si>
  <si>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</si>
  <si>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</si>
  <si>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</si>
  <si>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</si>
  <si>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</si>
  <si>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</si>
  <si>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</si>
  <si>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</si>
  <si>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</si>
  <si>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</si>
  <si>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</si>
  <si>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</si>
  <si>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</si>
  <si>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</si>
  <si>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</si>
  <si>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</si>
  <si>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</si>
  <si>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</si>
  <si>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</si>
  <si>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</si>
  <si>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</si>
  <si>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</si>
  <si>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</si>
  <si>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</si>
  <si>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</si>
  <si>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</si>
  <si>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</si>
  <si>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</si>
  <si>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</si>
  <si>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</si>
  <si>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</si>
  <si>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</si>
  <si>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</si>
  <si>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</si>
  <si>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</si>
  <si>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</si>
  <si>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</si>
  <si>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</si>
  <si>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</si>
  <si>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</si>
  <si>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</si>
  <si>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</si>
  <si>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</si>
  <si>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</si>
  <si>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</si>
  <si>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</si>
  <si>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</si>
  <si>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</si>
  <si>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</si>
  <si>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</si>
  <si>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</si>
  <si>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</si>
  <si>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</si>
  <si>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</si>
  <si>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</si>
  <si>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</si>
  <si>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</si>
  <si>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</si>
  <si>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</si>
  <si>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</si>
  <si>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</si>
  <si>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</si>
  <si>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</si>
  <si>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</si>
  <si>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</si>
  <si>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</si>
  <si>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</si>
  <si>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</si>
  <si>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</si>
  <si>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</si>
  <si>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</si>
  <si>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</si>
  <si>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</si>
  <si>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</si>
  <si>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</si>
  <si>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</si>
  <si>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</si>
  <si>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</si>
  <si>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</si>
  <si>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</si>
  <si>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</si>
  <si>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</si>
  <si>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</si>
  <si>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</si>
  <si>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</si>
  <si>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</si>
  <si>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</si>
  <si>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</si>
  <si>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</si>
  <si>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</si>
  <si>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</si>
  <si>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</si>
  <si>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</si>
  <si>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</si>
  <si>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</si>
  <si>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</si>
  <si>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</si>
  <si>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</si>
  <si>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</si>
  <si>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</si>
  <si>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</si>
  <si>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</si>
  <si>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</si>
  <si>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</si>
  <si>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</si>
  <si>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</si>
  <si>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</si>
  <si>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</si>
  <si>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</si>
  <si>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</si>
  <si>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</si>
  <si>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</si>
  <si>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</si>
  <si>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</si>
  <si>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</si>
  <si>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</si>
  <si>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</si>
  <si>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</si>
  <si>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</si>
  <si>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</si>
  <si>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</si>
  <si>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</si>
  <si>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</si>
  <si>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</si>
  <si>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</si>
  <si>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</si>
  <si>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</si>
  <si>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</si>
  <si>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</si>
  <si>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</si>
  <si>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</si>
  <si>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</si>
  <si>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</si>
  <si>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</si>
  <si>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</si>
  <si>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</si>
  <si>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</si>
  <si>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</si>
  <si>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</si>
  <si>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</si>
  <si>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</si>
  <si>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</si>
  <si>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</si>
  <si>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</si>
  <si>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</si>
  <si>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</si>
  <si>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</si>
  <si>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</si>
  <si>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</si>
  <si>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</si>
  <si>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</si>
  <si>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</si>
  <si>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</si>
  <si>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</si>
  <si>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</si>
  <si>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</si>
  <si>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</si>
  <si>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</si>
  <si>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</si>
  <si>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</si>
  <si>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</si>
  <si>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</si>
  <si>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</si>
  <si>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</si>
  <si>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</si>
  <si>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</si>
  <si>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</si>
  <si>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</si>
  <si>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</si>
  <si>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</si>
  <si>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</si>
  <si>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</si>
  <si>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</si>
  <si>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</si>
  <si>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</si>
  <si>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</si>
  <si>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</si>
  <si>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</si>
  <si>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</si>
  <si>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</si>
  <si>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</si>
  <si>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</si>
  <si>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</si>
  <si>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</si>
  <si>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</si>
  <si>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</si>
  <si>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</si>
  <si>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</si>
  <si>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</si>
  <si>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</si>
  <si>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</si>
  <si>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</si>
  <si>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</si>
  <si>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</si>
  <si>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</si>
  <si>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</si>
  <si>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</si>
  <si>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</si>
  <si>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</si>
  <si>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</si>
  <si>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</si>
  <si>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</si>
  <si>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</si>
  <si>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</si>
  <si>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</si>
  <si>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</si>
  <si>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</si>
  <si>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</si>
  <si>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</si>
  <si>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</si>
  <si>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</si>
  <si>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</si>
  <si>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</si>
  <si>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</si>
  <si>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</si>
  <si>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</si>
  <si>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</si>
  <si>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</si>
  <si>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</si>
  <si>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</si>
  <si>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</si>
  <si>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</si>
  <si>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</si>
  <si>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</si>
  <si>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</si>
  <si>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</si>
  <si>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</si>
  <si>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</si>
  <si>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</si>
  <si>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</si>
  <si>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</si>
  <si>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</si>
  <si>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</si>
  <si>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</si>
  <si>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</si>
  <si>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</si>
  <si>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</si>
  <si>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</si>
  <si>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</si>
  <si>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</si>
  <si>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</si>
  <si>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</si>
  <si>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</si>
  <si>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</si>
  <si>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</si>
  <si>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</si>
  <si>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</si>
  <si>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</si>
  <si>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</si>
  <si>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</si>
  <si>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</si>
  <si>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</si>
  <si>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</si>
  <si>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</si>
  <si>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</si>
  <si>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</si>
  <si>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</si>
  <si>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</si>
  <si>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</si>
  <si>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</si>
  <si>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</si>
  <si>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</si>
  <si>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</si>
  <si>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</si>
  <si>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</si>
  <si>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</si>
  <si>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</si>
  <si>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</si>
  <si>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</si>
  <si>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</si>
  <si>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</si>
  <si>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</si>
  <si>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</si>
  <si>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</si>
  <si>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</si>
  <si>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</si>
  <si>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</si>
  <si>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</si>
  <si>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</si>
  <si>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</si>
  <si>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</si>
  <si>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</si>
  <si>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</si>
  <si>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</si>
  <si>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</si>
  <si>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</si>
  <si>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</si>
  <si>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</si>
  <si>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</si>
  <si>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</si>
  <si>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</si>
  <si>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</si>
  <si>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</si>
  <si>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</si>
  <si>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</si>
  <si>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</si>
  <si>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</si>
  <si>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</si>
  <si>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</si>
  <si>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</si>
  <si>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</si>
  <si>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</si>
  <si>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</si>
  <si>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</si>
  <si>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</si>
  <si>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</si>
  <si>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</si>
  <si>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</si>
  <si>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</si>
  <si>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</si>
  <si>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</si>
  <si>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</si>
  <si>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</si>
  <si>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</si>
  <si>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</si>
  <si>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</si>
  <si>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</si>
  <si>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</si>
  <si>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</si>
  <si>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</si>
  <si>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</si>
  <si>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</si>
  <si>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</si>
  <si>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</si>
  <si>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</si>
  <si>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</si>
  <si>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</si>
  <si>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</si>
  <si>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</si>
  <si>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</si>
  <si>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</si>
  <si>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</si>
  <si>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</si>
  <si>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</si>
  <si>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</si>
  <si>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</si>
  <si>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</si>
  <si>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</si>
  <si>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</si>
  <si>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</si>
  <si>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</si>
  <si>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</si>
  <si>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</si>
  <si>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</si>
  <si>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</si>
  <si>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</si>
  <si>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</si>
  <si>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</si>
  <si>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</si>
  <si>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</si>
  <si>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</si>
  <si>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</si>
  <si>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</si>
  <si>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</si>
  <si>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</si>
  <si>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</si>
  <si>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</si>
  <si>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</si>
  <si>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</si>
  <si>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</si>
  <si>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</si>
  <si>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</si>
  <si>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</si>
  <si>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</si>
  <si>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</si>
  <si>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</si>
  <si>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</si>
  <si>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</si>
  <si>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</si>
  <si>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</si>
  <si>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</si>
  <si>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</si>
  <si>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</si>
  <si>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</si>
  <si>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</si>
  <si>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</si>
  <si>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</si>
  <si>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</si>
  <si>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</si>
  <si>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</si>
  <si>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</si>
  <si>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</si>
  <si>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</si>
  <si>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</si>
  <si>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</si>
  <si>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</si>
  <si>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</si>
  <si>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</si>
  <si>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</si>
  <si>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</si>
  <si>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</si>
  <si>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</si>
  <si>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</si>
  <si>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</si>
  <si>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</si>
  <si>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</si>
  <si>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</si>
  <si>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</si>
  <si>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</si>
  <si>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</si>
  <si>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</si>
  <si>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</si>
  <si>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</si>
  <si>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</si>
  <si>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</si>
  <si>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</si>
  <si>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</si>
  <si>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</si>
  <si>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</si>
  <si>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</si>
  <si>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</si>
  <si>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</si>
  <si>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</si>
  <si>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</si>
  <si>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</si>
  <si>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</si>
  <si>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</si>
  <si>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</si>
  <si>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</si>
  <si>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</si>
  <si>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</si>
  <si>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</si>
  <si>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</si>
  <si>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</si>
  <si>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</si>
  <si>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</si>
  <si>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</si>
  <si>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</si>
  <si>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</si>
  <si>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</si>
  <si>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</si>
  <si>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</si>
  <si>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</si>
  <si>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</si>
  <si>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</si>
  <si>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</si>
  <si>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</si>
  <si>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</si>
  <si>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</si>
  <si>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</si>
  <si>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</si>
  <si>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</si>
  <si>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</si>
  <si>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</si>
  <si>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</si>
  <si>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</si>
  <si>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</si>
  <si>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</si>
  <si>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</si>
  <si>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</si>
  <si>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</si>
  <si>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</si>
  <si>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</si>
  <si>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</si>
  <si>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</si>
  <si>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</si>
  <si>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</si>
  <si>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</si>
  <si>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</si>
  <si>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</si>
  <si>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</si>
  <si>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</si>
  <si>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</si>
  <si>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</si>
  <si>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</si>
  <si>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</si>
  <si>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</si>
  <si>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</si>
  <si>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</si>
  <si>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</si>
  <si>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</si>
  <si>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</si>
  <si>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</si>
  <si>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</si>
  <si>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</si>
  <si>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</si>
  <si>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</si>
  <si>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</si>
  <si>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</si>
  <si>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</si>
  <si>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</si>
  <si>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</si>
  <si>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</si>
  <si>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</si>
  <si>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</si>
  <si>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</si>
  <si>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</si>
  <si>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</si>
  <si>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</si>
  <si>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</si>
  <si>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</si>
  <si>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</si>
  <si>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</si>
  <si>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</si>
  <si>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</si>
  <si>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</si>
  <si>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</si>
  <si>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</si>
  <si>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</si>
  <si>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</si>
  <si>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</si>
  <si>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</si>
  <si>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</si>
  <si>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</si>
  <si>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</si>
  <si>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</si>
  <si>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</si>
  <si>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</si>
  <si>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</si>
  <si>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</si>
  <si>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</si>
  <si>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</si>
  <si>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</si>
  <si>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</si>
  <si>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</si>
  <si>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</si>
  <si>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</si>
  <si>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</si>
  <si>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</si>
  <si>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</si>
  <si>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</si>
  <si>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</si>
  <si>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</si>
  <si>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</si>
  <si>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</si>
  <si>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</si>
  <si>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</si>
  <si>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</si>
  <si>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</si>
  <si>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</si>
  <si>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</si>
  <si>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</si>
  <si>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</si>
  <si>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</si>
  <si>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</si>
  <si>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</si>
  <si>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</si>
  <si>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</si>
  <si>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</si>
  <si>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</si>
  <si>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</si>
  <si>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</si>
  <si>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</si>
  <si>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</si>
  <si>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</si>
  <si>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</si>
  <si>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</si>
  <si>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</si>
  <si>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</si>
  <si>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</si>
  <si>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</si>
  <si>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</si>
  <si>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</si>
  <si>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</si>
  <si>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</si>
  <si>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</si>
  <si>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</si>
  <si>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</si>
  <si>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</si>
  <si>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</si>
  <si>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</si>
  <si>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</si>
  <si>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</si>
  <si>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</si>
  <si>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</si>
  <si>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</si>
  <si>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</si>
  <si>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</si>
  <si>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</si>
  <si>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</si>
  <si>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</si>
  <si>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</si>
  <si>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</si>
  <si>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</si>
  <si>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</si>
  <si>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</si>
  <si>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</si>
  <si>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</si>
  <si>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</si>
  <si>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</si>
  <si>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</si>
  <si>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</si>
  <si>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</si>
  <si>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</si>
  <si>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</si>
  <si>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</si>
  <si>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</si>
  <si>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</si>
  <si>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</si>
  <si>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</si>
  <si>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</si>
  <si>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</si>
  <si>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</si>
  <si>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</si>
  <si>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</si>
  <si>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</si>
  <si>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</si>
  <si>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</si>
  <si>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</si>
  <si>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</si>
  <si>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</si>
  <si>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</si>
  <si>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</si>
  <si>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</si>
  <si>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</si>
  <si>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</si>
  <si>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</si>
  <si>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</si>
  <si>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</si>
  <si>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</si>
  <si>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</si>
  <si>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</si>
  <si>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</si>
  <si>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</si>
  <si>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</si>
  <si>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</si>
  <si>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</si>
  <si>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</si>
  <si>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</si>
  <si>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</si>
  <si>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</si>
  <si>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</si>
  <si>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</si>
  <si>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</si>
  <si>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</si>
  <si>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</si>
  <si>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</si>
  <si>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</si>
  <si>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</si>
  <si>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</si>
  <si>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</si>
  <si>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</si>
  <si>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</si>
  <si>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</si>
  <si>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</si>
  <si>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</si>
  <si>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</si>
  <si>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</si>
  <si>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</si>
  <si>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</si>
  <si>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</si>
  <si>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</si>
  <si>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</si>
  <si>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</si>
  <si>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</si>
  <si>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</si>
  <si>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</si>
  <si>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</si>
  <si>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</si>
  <si>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</si>
  <si>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</si>
  <si>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</si>
  <si>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</si>
  <si>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</si>
  <si>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</si>
  <si>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</si>
  <si>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</si>
  <si>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</si>
  <si>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</si>
  <si>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</si>
  <si>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</si>
  <si>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</si>
  <si>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</si>
  <si>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</si>
  <si>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</si>
  <si>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</si>
  <si>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</si>
  <si>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</si>
  <si>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</si>
  <si>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</si>
  <si>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</si>
  <si>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</si>
  <si>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</si>
  <si>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</si>
  <si>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</si>
  <si>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</si>
  <si>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</si>
  <si>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</si>
  <si>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</si>
  <si>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</si>
  <si>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</si>
  <si>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</si>
  <si>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</si>
  <si>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</si>
  <si>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</si>
  <si>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</si>
  <si>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</si>
  <si>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</si>
  <si>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</si>
  <si>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</si>
  <si>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</si>
  <si>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</si>
  <si>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</si>
  <si>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</si>
  <si>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</si>
  <si>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</si>
  <si>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</si>
  <si>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</si>
  <si>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</si>
  <si>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</si>
  <si>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</si>
  <si>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</si>
  <si>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</si>
  <si>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</si>
  <si>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</si>
  <si>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</si>
  <si>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</si>
  <si>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</si>
  <si>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</si>
  <si>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</si>
  <si>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</si>
  <si>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</si>
  <si>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</si>
  <si>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</si>
  <si>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</si>
  <si>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</si>
  <si>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</si>
  <si>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</si>
  <si>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</si>
  <si>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</si>
  <si>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</si>
  <si>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</si>
  <si>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</si>
  <si>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</si>
  <si>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</si>
  <si>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</si>
  <si>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</si>
  <si>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</si>
  <si>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</si>
  <si>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</si>
  <si>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</si>
  <si>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</si>
  <si>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</si>
  <si>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</si>
  <si>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</si>
  <si>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</si>
  <si>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</si>
  <si>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</si>
  <si>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</si>
  <si>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</si>
  <si>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</si>
  <si>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</si>
  <si>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</si>
  <si>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</si>
  <si>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</si>
  <si>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</si>
  <si>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</si>
  <si>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</si>
  <si>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</si>
  <si>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</si>
  <si>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</si>
  <si>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</si>
  <si>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</si>
  <si>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</si>
  <si>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</si>
  <si>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</si>
  <si>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</si>
  <si>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</si>
  <si>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</si>
  <si>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</si>
  <si>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</si>
  <si>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</si>
  <si>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</si>
  <si>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</si>
  <si>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</si>
  <si>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</si>
  <si>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</si>
  <si>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</si>
  <si>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</si>
  <si>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</si>
  <si>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</si>
  <si>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</si>
  <si>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</si>
  <si>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</si>
  <si>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</si>
  <si>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</si>
  <si>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</si>
  <si>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</si>
  <si>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</si>
  <si>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</si>
  <si>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</si>
  <si>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</si>
  <si>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</si>
  <si>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</si>
  <si>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</si>
  <si>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</si>
  <si>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</si>
  <si>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</si>
  <si>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</si>
  <si>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</si>
  <si>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</si>
  <si>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</si>
  <si>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</si>
  <si>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</si>
  <si>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</si>
  <si>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</si>
  <si>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</si>
  <si>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</si>
  <si>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</si>
  <si>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</si>
  <si>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</si>
  <si>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</si>
  <si>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</si>
  <si>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</si>
  <si>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</si>
  <si>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</si>
  <si>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</si>
  <si>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</si>
  <si>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</si>
  <si>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</si>
  <si>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</si>
  <si>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</si>
  <si>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</si>
  <si>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</si>
  <si>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</si>
  <si>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</si>
  <si>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</si>
  <si>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</si>
  <si>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</si>
  <si>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</si>
  <si>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</si>
  <si>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</si>
  <si>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</si>
  <si>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</si>
  <si>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</si>
  <si>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</si>
  <si>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</si>
  <si>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</si>
  <si>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</si>
  <si>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</si>
  <si>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</si>
  <si>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</si>
  <si>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</si>
  <si>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</si>
  <si>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</si>
  <si>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</si>
  <si>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</si>
  <si>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</si>
  <si>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</si>
  <si>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</si>
  <si>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</si>
  <si>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</si>
  <si>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</si>
  <si>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</si>
  <si>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</si>
  <si>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</si>
  <si>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</si>
  <si>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</si>
  <si>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</si>
  <si>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</si>
  <si>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</si>
  <si>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</si>
  <si>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</si>
  <si>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</si>
  <si>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</si>
  <si>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</si>
  <si>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</si>
  <si>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</si>
  <si>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</si>
  <si>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</si>
  <si>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</si>
  <si>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</si>
  <si>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</si>
  <si>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</si>
  <si>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</si>
  <si>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</si>
  <si>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</si>
  <si>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</si>
  <si>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</si>
  <si>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</si>
  <si>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</si>
  <si>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</si>
  <si>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</si>
  <si>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</si>
  <si>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</si>
  <si>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</si>
  <si>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</si>
  <si>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</si>
  <si>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</si>
  <si>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</si>
  <si>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</si>
  <si>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</si>
  <si>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</si>
  <si>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</si>
  <si>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</si>
  <si>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</si>
  <si>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</si>
  <si>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</si>
  <si>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</si>
  <si>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</si>
  <si>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</si>
  <si>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</si>
  <si>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</si>
  <si>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</si>
  <si>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</si>
  <si>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</si>
  <si>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</si>
  <si>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</si>
  <si>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</si>
  <si>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</si>
  <si>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</si>
  <si>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</si>
  <si>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</si>
  <si>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</si>
  <si>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</si>
  <si>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</si>
  <si>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</si>
  <si>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</si>
  <si>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</si>
  <si>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</si>
  <si>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</si>
  <si>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</si>
  <si>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</si>
  <si>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</si>
  <si>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</si>
  <si>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</si>
  <si>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</si>
  <si>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</si>
  <si>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</si>
  <si>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</si>
  <si>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</si>
  <si>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</si>
  <si>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</si>
  <si>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</si>
  <si>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</si>
  <si>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</si>
  <si>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</si>
  <si>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</si>
  <si>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</si>
  <si>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</si>
  <si>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</si>
  <si>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</si>
  <si>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</si>
  <si>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</si>
  <si>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</si>
  <si>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</si>
  <si>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</si>
  <si>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</si>
  <si>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</si>
  <si>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</si>
  <si>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</si>
  <si>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</si>
  <si>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</si>
  <si>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</si>
  <si>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</si>
  <si>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</si>
  <si>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</si>
  <si>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</si>
  <si>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</si>
  <si>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</si>
  <si>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</si>
  <si>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</si>
  <si>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</si>
  <si>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</si>
  <si>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</si>
  <si>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</si>
  <si>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</si>
  <si>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</si>
  <si>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</si>
  <si>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</si>
  <si>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</si>
  <si>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</si>
  <si>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</si>
  <si>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</si>
  <si>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</si>
  <si>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</si>
  <si>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</si>
  <si>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</si>
  <si>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</si>
  <si>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</si>
  <si>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</si>
  <si>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</si>
  <si>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</si>
  <si>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</si>
  <si>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</si>
  <si>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</si>
  <si>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</si>
  <si>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</si>
  <si>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</si>
  <si>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</si>
  <si>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</si>
  <si>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</si>
  <si>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</si>
  <si>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</si>
  <si>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</si>
  <si>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</si>
  <si>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</si>
  <si>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</si>
  <si>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</si>
  <si>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</si>
  <si>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</si>
  <si>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</si>
  <si>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</si>
  <si>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</si>
  <si>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</si>
  <si>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</si>
  <si>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</si>
  <si>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</si>
  <si>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</si>
  <si>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</si>
  <si>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</si>
  <si>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</si>
  <si>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</si>
  <si>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</si>
  <si>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</si>
  <si>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</si>
  <si>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</si>
  <si>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</si>
  <si>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</si>
  <si>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</si>
  <si>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</si>
  <si>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</si>
  <si>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</si>
  <si>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</si>
  <si>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</si>
  <si>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</si>
  <si>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</si>
  <si>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</si>
  <si>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</si>
  <si>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</si>
  <si>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</si>
  <si>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</si>
  <si>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</si>
  <si>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</si>
  <si>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</si>
  <si>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</si>
  <si>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</si>
  <si>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</si>
  <si>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</si>
  <si>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</si>
  <si>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</si>
  <si>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</si>
  <si>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</si>
  <si>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</si>
  <si>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</si>
  <si>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</si>
  <si>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</si>
  <si>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</si>
  <si>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</si>
  <si>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</si>
  <si>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</si>
  <si>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</si>
  <si>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</si>
  <si>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</si>
  <si>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</si>
  <si>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</si>
  <si>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</si>
  <si>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</si>
  <si>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</si>
  <si>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</si>
  <si>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</si>
  <si>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</si>
  <si>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</si>
  <si>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</si>
  <si>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</si>
  <si>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</si>
  <si>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</si>
  <si>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</si>
  <si>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</si>
  <si>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</si>
  <si>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</si>
  <si>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</si>
  <si>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</si>
  <si>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</si>
  <si>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</si>
  <si>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</si>
  <si>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</si>
  <si>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</si>
  <si>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</si>
  <si>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</si>
  <si>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</si>
  <si>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</si>
  <si>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</si>
  <si>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</si>
  <si>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</si>
  <si>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</si>
  <si>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</si>
  <si>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</si>
  <si>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</si>
  <si>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</si>
  <si>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</si>
  <si>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</si>
  <si>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</si>
  <si>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</si>
  <si>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</si>
  <si>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</si>
  <si>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</si>
  <si>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</si>
  <si>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</si>
  <si>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</si>
  <si>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</si>
  <si>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</si>
  <si>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</si>
  <si>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</si>
  <si>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</si>
  <si>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</si>
  <si>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</si>
  <si>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</si>
  <si>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</si>
  <si>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</si>
  <si>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</si>
  <si>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</si>
  <si>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</si>
  <si>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</si>
  <si>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</si>
  <si>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</si>
  <si>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</si>
  <si>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</si>
  <si>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</si>
  <si>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</si>
  <si>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</si>
  <si>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</si>
  <si>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</si>
  <si>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</si>
  <si>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</si>
  <si>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</si>
  <si>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</si>
  <si>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</si>
  <si>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</si>
  <si>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</si>
  <si>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</si>
  <si>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</si>
  <si>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</si>
  <si>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</si>
  <si>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</si>
  <si>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</si>
  <si>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</si>
  <si>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</si>
  <si>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</si>
  <si>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</si>
  <si>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</si>
  <si>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</si>
  <si>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</si>
  <si>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</si>
  <si>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</si>
  <si>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</si>
  <si>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</si>
  <si>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</si>
  <si>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</si>
  <si>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</si>
  <si>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</si>
  <si>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</si>
  <si>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</si>
  <si>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</si>
  <si>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</si>
  <si>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</si>
  <si>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</si>
  <si>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</si>
  <si>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</si>
  <si>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</si>
  <si>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</si>
  <si>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</si>
  <si>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</si>
  <si>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</si>
  <si>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</si>
  <si>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</si>
  <si>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</si>
  <si>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</si>
  <si>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</si>
  <si>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</si>
  <si>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</si>
  <si>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</si>
  <si>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</si>
  <si>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</si>
  <si>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</si>
  <si>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</si>
  <si>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</si>
  <si>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</si>
  <si>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</si>
  <si>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</si>
  <si>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</si>
  <si>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</si>
  <si>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</si>
  <si>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</si>
  <si>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</si>
  <si>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</si>
  <si>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</si>
  <si>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</si>
  <si>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</si>
  <si>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</si>
  <si>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</si>
  <si>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</si>
  <si>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</si>
  <si>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</si>
  <si>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</si>
  <si>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</si>
  <si>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</si>
  <si>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</si>
  <si>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</si>
  <si>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</si>
  <si>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</si>
  <si>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</si>
  <si>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</si>
  <si>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</si>
  <si>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</si>
  <si>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</si>
  <si>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</si>
  <si>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</si>
  <si>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</si>
  <si>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</si>
  <si>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</si>
  <si>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</si>
  <si>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</si>
  <si>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</si>
  <si>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</si>
  <si>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</si>
  <si>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</si>
  <si>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</si>
  <si>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</si>
  <si>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</si>
  <si>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</si>
  <si>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</si>
  <si>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</si>
  <si>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</si>
  <si>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</si>
  <si>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</si>
  <si>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</si>
  <si>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</si>
  <si>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</si>
  <si>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</si>
  <si>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</si>
  <si>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</si>
  <si>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</si>
  <si>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</si>
  <si>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</si>
  <si>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</si>
  <si>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</si>
  <si>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</si>
  <si>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</si>
  <si>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</si>
  <si>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</si>
  <si>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</si>
  <si>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</si>
  <si>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</si>
  <si>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</si>
  <si>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</si>
  <si>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</si>
  <si>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</si>
  <si>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</si>
  <si>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</si>
  <si>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</si>
  <si>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</si>
  <si>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</si>
  <si>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</si>
  <si>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</si>
  <si>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</si>
  <si>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</si>
  <si>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</si>
  <si>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</si>
  <si>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</si>
  <si>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</si>
  <si>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</si>
  <si>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</si>
  <si>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</si>
  <si>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</si>
  <si>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</si>
  <si>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</si>
  <si>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</si>
  <si>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</si>
  <si>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</si>
  <si>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</si>
  <si>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</si>
  <si>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</si>
  <si>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</si>
  <si>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</si>
  <si>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</si>
  <si>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</si>
  <si>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</si>
  <si>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</si>
  <si>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</si>
  <si>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</si>
  <si>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</si>
  <si>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</si>
  <si>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</si>
  <si>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</si>
  <si>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</si>
  <si>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</si>
  <si>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</si>
  <si>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</si>
  <si>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</si>
  <si>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</si>
  <si>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</si>
  <si>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</si>
  <si>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</si>
  <si>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</si>
  <si>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</si>
  <si>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</si>
  <si>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</si>
  <si>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</si>
  <si>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</si>
  <si>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</si>
  <si>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</si>
  <si>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</si>
  <si>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</si>
  <si>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</si>
  <si>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</si>
  <si>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</si>
  <si>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</si>
  <si>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</si>
  <si>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</si>
  <si>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</si>
  <si>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</si>
  <si>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</si>
  <si>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</si>
  <si>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</si>
  <si>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</si>
  <si>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</si>
  <si>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</si>
  <si>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</si>
  <si>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</si>
  <si>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</si>
  <si>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</si>
  <si>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</si>
  <si>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</si>
  <si>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</si>
  <si>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</si>
  <si>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</si>
  <si>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</si>
  <si>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</si>
  <si>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</si>
  <si>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</si>
  <si>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</si>
  <si>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</si>
  <si>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</si>
  <si>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</si>
  <si>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</si>
  <si>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</si>
  <si>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</si>
  <si>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</si>
  <si>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</si>
  <si>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</si>
  <si>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</si>
  <si>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</si>
  <si>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</si>
  <si>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</si>
  <si>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</si>
  <si>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</si>
  <si>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</si>
  <si>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</si>
  <si>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</si>
  <si>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</si>
  <si>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</si>
  <si>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</si>
  <si>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</si>
  <si>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</si>
  <si>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</si>
  <si>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</si>
  <si>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</si>
  <si>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</si>
  <si>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</si>
  <si>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</si>
  <si>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</si>
  <si>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</si>
  <si>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</si>
  <si>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</si>
  <si>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</si>
  <si>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</si>
  <si>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</si>
  <si>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</si>
  <si>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</si>
  <si>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</si>
  <si>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</si>
  <si>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</si>
  <si>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</si>
  <si>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</si>
  <si>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</si>
  <si>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</si>
  <si>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</si>
  <si>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</si>
  <si>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</si>
  <si>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</si>
  <si>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</si>
  <si>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</si>
  <si>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</si>
  <si>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</si>
  <si>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</si>
  <si>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</si>
  <si>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</si>
  <si>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</si>
  <si>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</si>
  <si>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</si>
  <si>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</si>
  <si>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</si>
  <si>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</si>
  <si>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</si>
  <si>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</si>
  <si>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</si>
  <si>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</si>
  <si>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</si>
  <si>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</si>
  <si>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</si>
  <si>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</si>
  <si>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</si>
  <si>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</si>
  <si>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</si>
  <si>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</si>
  <si>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</si>
  <si>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</si>
  <si>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</si>
  <si>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</si>
  <si>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</si>
  <si>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</si>
  <si>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</si>
  <si>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</si>
  <si>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</si>
  <si>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</si>
  <si>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</si>
  <si>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</si>
  <si>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</si>
  <si>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</si>
  <si>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</si>
  <si>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</si>
  <si>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</si>
  <si>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</si>
  <si>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</si>
  <si>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</si>
  <si>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</si>
  <si>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</si>
  <si>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</si>
  <si>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</si>
  <si>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</si>
  <si>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</si>
  <si>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</si>
  <si>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</si>
  <si>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</si>
  <si>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</si>
  <si>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</si>
  <si>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</si>
  <si>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</si>
  <si>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</si>
  <si>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</si>
  <si>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</si>
  <si>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</si>
  <si>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</si>
  <si>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</si>
  <si>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</si>
  <si>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</si>
  <si>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</si>
  <si>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</si>
  <si>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</si>
  <si>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</si>
  <si>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</si>
  <si>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</si>
  <si>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</si>
  <si>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</si>
  <si>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</si>
  <si>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</si>
  <si>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</si>
  <si>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</si>
  <si>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</si>
  <si>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</si>
  <si>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</si>
  <si>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</si>
  <si>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</si>
  <si>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</si>
  <si>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</si>
  <si>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</si>
  <si>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</si>
  <si>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</si>
  <si>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</si>
  <si>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</si>
  <si>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</si>
  <si>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</si>
  <si>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</si>
  <si>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</si>
  <si>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</si>
  <si>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</si>
  <si>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</si>
  <si>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</si>
  <si>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</si>
  <si>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</si>
  <si>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</si>
  <si>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</si>
  <si>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</si>
  <si>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</si>
  <si>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</si>
  <si>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</si>
  <si>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</si>
  <si>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</si>
  <si>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</si>
  <si>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</si>
  <si>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</si>
  <si>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</si>
  <si>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</si>
  <si>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</si>
  <si>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</si>
  <si>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</si>
  <si>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</si>
  <si>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</si>
  <si>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</si>
  <si>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</si>
  <si>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</si>
  <si>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</si>
  <si>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</si>
  <si>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</si>
  <si>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</si>
  <si>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</si>
  <si>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</si>
  <si>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</si>
  <si>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</si>
  <si>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</si>
  <si>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</si>
  <si>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</si>
  <si>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</si>
  <si>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</si>
  <si>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</si>
  <si>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</si>
  <si>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</si>
  <si>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</si>
  <si>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</si>
  <si>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</si>
  <si>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</si>
  <si>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</si>
  <si>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</si>
  <si>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</si>
  <si>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</si>
  <si>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</si>
  <si>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</si>
  <si>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</si>
  <si>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</si>
  <si>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</si>
  <si>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</si>
  <si>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</si>
  <si>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</si>
  <si>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</si>
  <si>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</si>
  <si>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</si>
  <si>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</si>
  <si>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</si>
  <si>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</si>
  <si>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</si>
  <si>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</si>
  <si>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</si>
  <si>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</si>
  <si>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</si>
  <si>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</si>
  <si>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</si>
  <si>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</si>
  <si>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</si>
  <si>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</si>
  <si>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</si>
  <si>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</si>
  <si>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</si>
  <si>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</si>
  <si>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</si>
  <si>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</si>
  <si>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</si>
  <si>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</si>
  <si>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</si>
  <si>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</si>
  <si>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</si>
  <si>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</si>
  <si>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</si>
  <si>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</si>
  <si>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</si>
  <si>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</si>
  <si>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</si>
  <si>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</si>
  <si>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</si>
  <si>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</si>
  <si>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</si>
  <si>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</si>
  <si>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</si>
  <si>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</si>
  <si>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</si>
  <si>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</si>
  <si>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</si>
  <si>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</si>
  <si>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</si>
  <si>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</si>
  <si>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</si>
  <si>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</si>
  <si>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</si>
  <si>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</si>
  <si>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</si>
  <si>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</si>
  <si>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</si>
  <si>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</si>
  <si>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</si>
  <si>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</si>
  <si>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</si>
  <si>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</si>
  <si>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</si>
  <si>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</si>
  <si>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</si>
  <si>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</si>
  <si>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</si>
  <si>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</si>
  <si>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</si>
  <si>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</si>
  <si>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</si>
  <si>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</si>
  <si>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</si>
  <si>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</si>
  <si>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</si>
  <si>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</si>
  <si>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</si>
  <si>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</si>
  <si>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</si>
  <si>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</si>
  <si>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</si>
  <si>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</si>
  <si>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</si>
  <si>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</si>
  <si>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</si>
  <si>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</si>
  <si>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</si>
  <si>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</si>
  <si>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</si>
  <si>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</si>
  <si>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</si>
  <si>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</si>
  <si>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</si>
  <si>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</si>
  <si>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</si>
  <si>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</si>
  <si>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</si>
  <si>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</si>
  <si>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</si>
  <si>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</si>
  <si>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</si>
  <si>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</si>
  <si>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</si>
  <si>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</si>
  <si>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</si>
  <si>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</si>
  <si>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</si>
  <si>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</si>
  <si>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</si>
  <si>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</si>
  <si>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</si>
  <si>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</si>
  <si>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</si>
  <si>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</si>
  <si>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</si>
  <si>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</si>
  <si>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</si>
  <si>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</si>
  <si>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</si>
  <si>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</si>
  <si>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</si>
  <si>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</si>
  <si>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</si>
  <si>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</si>
  <si>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</si>
  <si>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</si>
  <si>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</si>
  <si>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</si>
  <si>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</si>
  <si>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</si>
  <si>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</si>
  <si>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</si>
  <si>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</si>
  <si>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</si>
  <si>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</si>
  <si>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</si>
  <si>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</si>
  <si>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</si>
  <si>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</si>
  <si>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</si>
  <si>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</si>
  <si>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</si>
  <si>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</si>
  <si>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</si>
  <si>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</si>
  <si>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</si>
  <si>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</si>
  <si>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</si>
  <si>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</si>
  <si>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</si>
  <si>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</si>
  <si>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</si>
  <si>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</si>
  <si>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</si>
  <si>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</si>
  <si>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</si>
  <si>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</si>
  <si>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</si>
  <si>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</si>
  <si>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</si>
  <si>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</si>
  <si>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</si>
  <si>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</si>
  <si>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</si>
  <si>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</si>
  <si>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</si>
  <si>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</si>
  <si>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</si>
  <si>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</si>
  <si>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</si>
  <si>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</si>
  <si>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</si>
  <si>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</si>
  <si>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</si>
  <si>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</si>
  <si>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</si>
  <si>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</si>
  <si>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</si>
  <si>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</si>
  <si>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</si>
  <si>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</si>
  <si>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</si>
  <si>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</si>
  <si>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</si>
  <si>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</si>
  <si>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</si>
  <si>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</si>
  <si>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</si>
  <si>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</si>
  <si>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</si>
  <si>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</si>
  <si>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</si>
  <si>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</si>
  <si>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</si>
  <si>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</si>
  <si>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</si>
  <si>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</si>
  <si>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</si>
  <si>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</si>
  <si>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</si>
  <si>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</si>
  <si>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</si>
  <si>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</si>
  <si>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</si>
  <si>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</si>
  <si>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</si>
  <si>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</si>
  <si>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</si>
  <si>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</si>
  <si>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</si>
  <si>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</si>
  <si>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</si>
  <si>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</si>
  <si>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</si>
  <si>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</si>
  <si>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</si>
  <si>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</si>
  <si>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</si>
  <si>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</si>
  <si>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</si>
  <si>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</si>
  <si>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</si>
  <si>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</si>
  <si>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</si>
  <si>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</si>
  <si>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</si>
  <si>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</si>
  <si>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</si>
  <si>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</si>
  <si>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</si>
  <si>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</si>
  <si>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</si>
  <si>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</si>
  <si>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</si>
  <si>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</si>
  <si>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</si>
  <si>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</si>
  <si>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</si>
  <si>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</si>
  <si>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</si>
  <si>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</si>
  <si>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</si>
  <si>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</si>
  <si>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</si>
  <si>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</si>
  <si>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</si>
  <si>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</si>
  <si>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</si>
  <si>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</si>
  <si>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</si>
  <si>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</si>
  <si>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</si>
  <si>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</si>
  <si>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</si>
  <si>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</si>
  <si>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</si>
  <si>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</si>
  <si>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</si>
  <si>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</si>
  <si>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</si>
  <si>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</si>
  <si>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</si>
  <si>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</si>
  <si>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</si>
  <si>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</si>
  <si>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</si>
  <si>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</si>
  <si>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</si>
  <si>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</si>
  <si>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</si>
  <si>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</si>
  <si>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</si>
  <si>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</si>
  <si>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</si>
  <si>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</si>
  <si>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</si>
  <si>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</si>
  <si>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</si>
  <si>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</si>
  <si>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</si>
  <si>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</si>
  <si>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</si>
  <si>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</si>
  <si>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</si>
  <si>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</si>
  <si>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</si>
  <si>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</si>
  <si>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</si>
  <si>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</si>
  <si>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</si>
  <si>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</si>
  <si>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</si>
  <si>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</si>
  <si>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</si>
  <si>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</si>
  <si>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</si>
  <si>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</si>
  <si>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</si>
  <si>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</si>
  <si>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</si>
  <si>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</si>
  <si>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</si>
  <si>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</si>
  <si>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</si>
  <si>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</si>
  <si>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</si>
  <si>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</si>
  <si>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</si>
  <si>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</si>
  <si>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</si>
  <si>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</si>
  <si>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</si>
  <si>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</si>
  <si>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</si>
  <si>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</si>
  <si>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</si>
  <si>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</si>
  <si>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</si>
  <si>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</si>
  <si>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</si>
  <si>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</si>
  <si>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</si>
  <si>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</si>
  <si>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</si>
  <si>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</si>
  <si>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</si>
  <si>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</si>
  <si>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</si>
  <si>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</si>
  <si>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</si>
  <si>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</si>
  <si>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</si>
  <si>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</si>
  <si>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</si>
  <si>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</si>
  <si>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</si>
  <si>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</si>
  <si>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</si>
  <si>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</si>
  <si>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</si>
  <si>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</si>
  <si>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</si>
  <si>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</si>
  <si>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</si>
  <si>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</si>
  <si>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</si>
  <si>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</si>
  <si>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</si>
  <si>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</si>
  <si>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</si>
  <si>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</si>
  <si>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</si>
  <si>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</si>
  <si>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</si>
  <si>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</si>
  <si>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</si>
  <si>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</si>
  <si>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</si>
  <si>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</si>
  <si>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</si>
  <si>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</si>
  <si>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</si>
  <si>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</si>
  <si>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</si>
  <si>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</si>
  <si>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</si>
  <si>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</si>
  <si>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</si>
  <si>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</si>
  <si>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</si>
  <si>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</si>
  <si>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</si>
  <si>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</si>
  <si>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</si>
  <si>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</si>
  <si>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</si>
  <si>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</si>
  <si>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</si>
  <si>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</si>
  <si>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</si>
  <si>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</si>
  <si>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</si>
  <si>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</si>
  <si>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</si>
  <si>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</si>
  <si>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</si>
  <si>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</si>
  <si>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</si>
  <si>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</si>
  <si>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</si>
  <si>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</si>
  <si>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</si>
  <si>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</si>
  <si>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</si>
  <si>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</si>
  <si>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</si>
  <si>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</si>
  <si>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</si>
  <si>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</si>
  <si>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</si>
  <si>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</si>
  <si>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</si>
  <si>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</si>
  <si>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</si>
  <si>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</si>
  <si>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</si>
  <si>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</si>
  <si>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</si>
  <si>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</si>
  <si>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</si>
  <si>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</si>
  <si>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</si>
  <si>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</si>
  <si>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</si>
  <si>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</si>
  <si>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</si>
  <si>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</si>
  <si>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</si>
  <si>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</si>
  <si>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</si>
  <si>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</si>
  <si>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</si>
  <si>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</si>
  <si>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</si>
  <si>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</si>
  <si>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</si>
  <si>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</si>
  <si>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</si>
  <si>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</si>
  <si>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</si>
  <si>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</si>
  <si>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</si>
  <si>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</si>
  <si>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</si>
  <si>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</si>
  <si>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</si>
  <si>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</si>
  <si>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</si>
  <si>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</si>
  <si>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</si>
  <si>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</si>
  <si>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</si>
  <si>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</si>
  <si>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</si>
  <si>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</si>
  <si>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</si>
  <si>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</si>
  <si>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</si>
  <si>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</si>
  <si>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</si>
  <si>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</si>
  <si>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</si>
  <si>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</si>
  <si>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</si>
  <si>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</si>
  <si>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</si>
  <si>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</si>
  <si>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</si>
  <si>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</si>
  <si>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</si>
  <si>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</si>
  <si>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</si>
  <si>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</si>
  <si>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</si>
  <si>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</si>
  <si>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</si>
  <si>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</si>
  <si>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</si>
  <si>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</si>
  <si>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</si>
  <si>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</si>
  <si>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</si>
  <si>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</si>
  <si>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</si>
  <si>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</si>
  <si>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</si>
  <si>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</si>
  <si>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</si>
  <si>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</si>
  <si>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</si>
  <si>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</si>
  <si>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</si>
  <si>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</si>
  <si>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</si>
  <si>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</si>
  <si>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</si>
  <si>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</si>
  <si>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</si>
  <si>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</si>
  <si>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</si>
  <si>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</si>
  <si>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</si>
  <si>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</si>
  <si>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</si>
  <si>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</si>
  <si>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</si>
  <si>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</si>
  <si>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</si>
  <si>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</si>
  <si>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</si>
  <si>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</si>
  <si>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</si>
  <si>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</si>
  <si>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</si>
  <si>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</si>
  <si>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</si>
  <si>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</si>
  <si>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</si>
  <si>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</si>
  <si>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</si>
  <si>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</si>
  <si>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</si>
  <si>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</si>
  <si>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</si>
  <si>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</si>
  <si>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</si>
  <si>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</si>
  <si>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</si>
  <si>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</si>
  <si>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</si>
  <si>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</si>
  <si>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</si>
  <si>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</si>
  <si>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</si>
  <si>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</si>
  <si>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</si>
  <si>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</si>
  <si>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</si>
  <si>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</si>
  <si>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</si>
  <si>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</si>
  <si>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</si>
  <si>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</si>
  <si>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</si>
  <si>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</si>
  <si>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</si>
  <si>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</si>
  <si>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</si>
  <si>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</si>
  <si>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</si>
  <si>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</si>
  <si>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</si>
  <si>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</si>
  <si>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</si>
  <si>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</si>
  <si>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</si>
  <si>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</si>
  <si>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</si>
  <si>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</si>
  <si>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</si>
  <si>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</si>
  <si>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</si>
  <si>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</si>
  <si>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</si>
  <si>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</si>
  <si>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</si>
  <si>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</si>
  <si>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</si>
  <si>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</si>
  <si>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</si>
  <si>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</si>
  <si>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</si>
  <si>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</si>
  <si>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</si>
  <si>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</si>
  <si>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</si>
  <si>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</si>
  <si>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</si>
  <si>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</si>
  <si>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</si>
  <si>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</si>
  <si>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</si>
  <si>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</si>
  <si>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</si>
  <si>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</si>
  <si>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</si>
  <si>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</si>
  <si>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</si>
  <si>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</si>
  <si>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</si>
  <si>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</si>
  <si>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</si>
  <si>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</si>
  <si>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</si>
  <si>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</si>
  <si>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</si>
  <si>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</si>
  <si>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</si>
  <si>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</si>
  <si>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</si>
  <si>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</si>
  <si>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</si>
  <si>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</si>
  <si>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</si>
  <si>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</si>
  <si>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</si>
  <si>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</si>
  <si>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</si>
  <si>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</si>
  <si>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</si>
  <si>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</si>
  <si>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</si>
  <si>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</si>
  <si>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</si>
  <si>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</si>
  <si>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</si>
  <si>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</si>
  <si>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</si>
  <si>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</si>
  <si>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</si>
  <si>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</si>
  <si>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</si>
  <si>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</si>
  <si>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</si>
  <si>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</si>
  <si>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</si>
  <si>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</si>
  <si>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</si>
  <si>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</si>
  <si>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</si>
  <si>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</si>
  <si>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</si>
  <si>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</si>
  <si>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</si>
  <si>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</si>
  <si>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</si>
  <si>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</si>
  <si>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</si>
  <si>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</si>
  <si>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</si>
  <si>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</si>
  <si>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</si>
  <si>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</si>
  <si>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</si>
  <si>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</si>
  <si>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</si>
  <si>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</si>
  <si>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</si>
  <si>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</si>
  <si>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</si>
  <si>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</si>
  <si>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</si>
  <si>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</si>
  <si>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</si>
  <si>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</si>
  <si>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</si>
  <si>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</si>
  <si>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</si>
  <si>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</si>
  <si>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</si>
  <si>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</si>
  <si>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</si>
  <si>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</si>
  <si>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</si>
  <si>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</si>
  <si>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</si>
  <si>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</si>
  <si>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</si>
  <si>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</si>
  <si>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</si>
  <si>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</si>
  <si>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</si>
  <si>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</si>
  <si>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</si>
  <si>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</si>
  <si>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</si>
  <si>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</si>
  <si>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</si>
  <si>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</si>
  <si>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</si>
  <si>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</si>
  <si>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</si>
  <si>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</si>
  <si>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</si>
  <si>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</si>
  <si>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</si>
  <si>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</si>
  <si>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</si>
  <si>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</si>
  <si>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</si>
  <si>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</si>
  <si>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</si>
  <si>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</si>
  <si>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</si>
  <si>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</si>
  <si>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</si>
  <si>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</si>
  <si>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</si>
  <si>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</si>
  <si>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</si>
  <si>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</si>
  <si>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</si>
  <si>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</si>
  <si>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</si>
  <si>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</si>
  <si>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</si>
  <si>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</si>
  <si>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</si>
  <si>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</si>
  <si>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</si>
  <si>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</si>
  <si>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</si>
  <si>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</si>
  <si>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</si>
  <si>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</si>
  <si>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</si>
  <si>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</si>
  <si>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</si>
  <si>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</si>
  <si>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</si>
  <si>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</si>
  <si>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</si>
  <si>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</si>
  <si>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</si>
  <si>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</si>
  <si>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</si>
  <si>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</si>
  <si>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</si>
  <si>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</si>
  <si>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</si>
  <si>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</si>
  <si>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</si>
  <si>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</si>
  <si>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</si>
  <si>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</si>
  <si>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</si>
  <si>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</si>
  <si>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</si>
  <si>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</si>
  <si>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</si>
  <si>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</si>
  <si>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</si>
  <si>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</si>
  <si>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</si>
  <si>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</si>
  <si>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</si>
  <si>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</si>
  <si>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</si>
  <si>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</si>
  <si>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</si>
  <si>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</si>
  <si>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</si>
  <si>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</si>
  <si>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</si>
  <si>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</si>
  <si>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</si>
  <si>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</si>
  <si>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</si>
  <si>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</si>
  <si>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</si>
  <si>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</si>
  <si>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</si>
  <si>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</si>
  <si>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</si>
  <si>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</si>
  <si>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</si>
  <si>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</si>
  <si>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</si>
  <si>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</si>
  <si>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</si>
  <si>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</si>
  <si>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</si>
  <si>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</si>
  <si>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</si>
  <si>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</si>
  <si>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</si>
  <si>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</si>
  <si>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</si>
  <si>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</si>
  <si>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</si>
  <si>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</si>
  <si>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</si>
  <si>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</si>
  <si>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</si>
  <si>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</si>
  <si>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</si>
  <si>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</si>
  <si>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</si>
  <si>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</si>
  <si>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</si>
  <si>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</si>
  <si>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</si>
  <si>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</si>
  <si>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</si>
  <si>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</si>
  <si>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</si>
  <si>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</si>
  <si>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</si>
  <si>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</si>
  <si>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</si>
  <si>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</si>
  <si>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</si>
  <si>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</si>
  <si>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</si>
  <si>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</si>
  <si>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</si>
  <si>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</si>
  <si>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</si>
  <si>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</si>
  <si>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</si>
  <si>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</si>
  <si>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</si>
  <si>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</si>
  <si>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</si>
  <si>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</si>
  <si>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</si>
  <si>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</si>
  <si>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</si>
  <si>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</si>
  <si>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</si>
  <si>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</si>
  <si>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</si>
  <si>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</si>
  <si>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</si>
  <si>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</si>
  <si>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</si>
  <si>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</si>
  <si>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</si>
  <si>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</si>
  <si>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</si>
  <si>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</si>
  <si>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</si>
  <si>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</si>
  <si>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</si>
  <si>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</si>
  <si>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</si>
  <si>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</si>
  <si>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</si>
  <si>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</si>
  <si>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</si>
  <si>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</si>
  <si>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</si>
  <si>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</si>
  <si>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</si>
  <si>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</si>
  <si>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</si>
  <si>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</si>
  <si>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</si>
  <si>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</si>
  <si>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</si>
  <si>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</si>
  <si>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</si>
  <si>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</si>
  <si>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</si>
  <si>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</si>
  <si>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</si>
  <si>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</si>
  <si>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</si>
  <si>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</si>
  <si>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</si>
  <si>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</si>
  <si>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</si>
  <si>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</si>
  <si>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</si>
  <si>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</si>
  <si>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</si>
  <si>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</si>
  <si>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</si>
  <si>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</si>
  <si>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</si>
  <si>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</si>
  <si>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</si>
  <si>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</si>
  <si>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</si>
  <si>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</si>
  <si>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</si>
  <si>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</si>
  <si>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</si>
  <si>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</si>
  <si>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</si>
  <si>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</si>
  <si>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</si>
  <si>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</si>
  <si>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</si>
  <si>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</si>
  <si>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</si>
  <si>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</si>
  <si>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</si>
  <si>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</si>
  <si>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</si>
  <si>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</si>
  <si>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</si>
  <si>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</si>
  <si>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</si>
  <si>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</si>
  <si>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</si>
  <si>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</si>
  <si>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</si>
  <si>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</si>
  <si>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</si>
  <si>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</si>
  <si>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</si>
  <si>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</si>
  <si>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</si>
  <si>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</si>
  <si>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</si>
  <si>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</si>
  <si>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</si>
  <si>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</si>
  <si>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</si>
  <si>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</si>
  <si>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</si>
  <si>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</si>
  <si>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</si>
  <si>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</si>
  <si>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</si>
  <si>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</si>
  <si>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</si>
  <si>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</si>
  <si>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</si>
  <si>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</si>
  <si>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</si>
  <si>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</si>
  <si>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</si>
  <si>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</si>
  <si>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</si>
  <si>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</si>
  <si>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</si>
  <si>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</si>
  <si>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</si>
  <si>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</si>
  <si>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</si>
  <si>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</si>
  <si>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</si>
  <si>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</si>
  <si>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</si>
  <si>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</si>
  <si>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</si>
  <si>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</si>
  <si>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</si>
  <si>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</si>
  <si>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</si>
  <si>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</si>
  <si>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</si>
  <si>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</si>
  <si>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</si>
  <si>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</si>
  <si>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</si>
  <si>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</si>
  <si>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</si>
  <si>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</si>
  <si>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</si>
  <si>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</si>
  <si>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</si>
  <si>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</si>
  <si>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</si>
  <si>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</si>
  <si>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</si>
  <si>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</si>
  <si>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</si>
  <si>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</si>
  <si>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</si>
  <si>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</si>
  <si>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</si>
  <si>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</si>
  <si>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</si>
  <si>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</si>
  <si>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</si>
  <si>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</si>
  <si>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</si>
  <si>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</si>
  <si>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</si>
  <si>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</si>
  <si>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</si>
  <si>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</si>
  <si>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</si>
  <si>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</si>
  <si>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</si>
  <si>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</si>
  <si>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</si>
  <si>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</si>
  <si>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</si>
  <si>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</si>
  <si>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</si>
  <si>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</si>
  <si>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</si>
  <si>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</si>
  <si>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</si>
  <si>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</si>
  <si>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</si>
  <si>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</si>
  <si>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</si>
  <si>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</si>
  <si>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</si>
  <si>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</si>
  <si>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</si>
  <si>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</si>
  <si>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</si>
  <si>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</si>
  <si>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</si>
  <si>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</si>
  <si>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</si>
  <si>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</si>
  <si>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</si>
  <si>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</si>
  <si>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</si>
  <si>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</si>
  <si>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</si>
  <si>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</si>
  <si>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</si>
  <si>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</si>
  <si>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</si>
  <si>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</si>
  <si>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</si>
  <si>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</si>
  <si>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</si>
  <si>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</si>
  <si>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</si>
  <si>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</si>
  <si>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</si>
  <si>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</si>
  <si>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</si>
  <si>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</si>
  <si>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</si>
  <si>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</si>
  <si>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</si>
  <si>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</si>
  <si>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</si>
  <si>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</si>
  <si>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</si>
  <si>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</si>
  <si>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</si>
  <si>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</si>
  <si>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</si>
  <si>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</si>
  <si>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</si>
  <si>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</si>
  <si>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</si>
  <si>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</si>
  <si>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</si>
  <si>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</si>
  <si>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</si>
  <si>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</si>
  <si>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</si>
  <si>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</si>
  <si>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</si>
  <si>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</si>
  <si>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</si>
  <si>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</si>
  <si>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</si>
  <si>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</si>
  <si>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</si>
  <si>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</si>
  <si>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</si>
  <si>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</si>
  <si>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</si>
  <si>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</si>
  <si>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</si>
  <si>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</si>
  <si>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</si>
  <si>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</si>
  <si>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</si>
  <si>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</si>
  <si>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</si>
  <si>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</si>
  <si>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</si>
  <si>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</si>
  <si>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</si>
  <si>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</si>
  <si>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</si>
  <si>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</si>
  <si>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</si>
  <si>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</si>
  <si>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</si>
  <si>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</si>
  <si>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</si>
  <si>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</si>
  <si>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</si>
  <si>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</si>
  <si>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</si>
  <si>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</si>
  <si>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</si>
  <si>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</si>
  <si>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</si>
  <si>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</si>
  <si>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</si>
  <si>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</si>
  <si>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</si>
  <si>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</si>
  <si>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</si>
  <si>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</si>
  <si>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</si>
  <si>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</si>
  <si>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</si>
  <si>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</si>
  <si>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</si>
  <si>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</si>
  <si>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</si>
  <si>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</si>
  <si>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</si>
  <si>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</si>
  <si>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</si>
  <si>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</si>
  <si>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</si>
  <si>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</si>
  <si>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</si>
  <si>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</si>
  <si>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</si>
  <si>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</si>
  <si>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</si>
  <si>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</si>
  <si>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</si>
  <si>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</si>
  <si>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</si>
  <si>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</si>
  <si>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</si>
  <si>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</si>
  <si>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</si>
  <si>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</si>
  <si>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</si>
  <si>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</si>
  <si>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</si>
  <si>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</si>
  <si>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</si>
  <si>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</si>
  <si>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</si>
  <si>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</si>
  <si>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</si>
  <si>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</si>
  <si>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</si>
  <si>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</si>
  <si>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</si>
  <si>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</si>
  <si>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</si>
  <si>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</si>
  <si>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</si>
  <si>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</si>
  <si>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</si>
  <si>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</si>
  <si>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</si>
  <si>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</si>
  <si>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</si>
  <si>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</si>
  <si>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</si>
  <si>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</si>
  <si>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</si>
  <si>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</si>
  <si>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</si>
  <si>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</si>
  <si>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</si>
  <si>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</si>
  <si>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</si>
  <si>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</si>
  <si>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</si>
  <si>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</si>
  <si>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</si>
  <si>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</si>
  <si>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</si>
  <si>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</si>
  <si>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</si>
  <si>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</si>
  <si>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</si>
  <si>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</si>
  <si>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</si>
  <si>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</si>
  <si>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</si>
  <si>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</si>
  <si>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</si>
  <si>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</si>
  <si>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</si>
  <si>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</si>
  <si>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</si>
  <si>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</si>
  <si>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</si>
  <si>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</si>
  <si>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</si>
  <si>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</si>
  <si>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</si>
  <si>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</si>
  <si>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</si>
  <si>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</si>
  <si>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</si>
  <si>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</si>
  <si>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</si>
  <si>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</si>
  <si>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</si>
  <si>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</si>
  <si>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</si>
  <si>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</si>
  <si>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</si>
  <si>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</si>
  <si>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</si>
  <si>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</si>
  <si>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</si>
  <si>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</si>
  <si>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</si>
  <si>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</si>
  <si>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</si>
  <si>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</si>
  <si>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</si>
  <si>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</si>
  <si>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</si>
  <si>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</si>
  <si>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</si>
  <si>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</si>
  <si>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</si>
  <si>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</si>
  <si>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</si>
  <si>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</si>
  <si>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</si>
  <si>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</si>
  <si>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</si>
  <si>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</si>
  <si>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</si>
  <si>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</si>
  <si>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</si>
  <si>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</si>
  <si>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</si>
  <si>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</si>
  <si>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</si>
  <si>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</si>
  <si>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</si>
  <si>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</si>
  <si>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</si>
  <si>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</si>
  <si>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</si>
  <si>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</si>
  <si>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</si>
  <si>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</si>
  <si>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</si>
  <si>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</si>
  <si>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</si>
  <si>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</si>
  <si>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</si>
  <si>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</si>
  <si>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</si>
  <si>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</si>
  <si>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</si>
  <si>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</si>
  <si>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</si>
  <si>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</si>
  <si>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</si>
  <si>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</si>
  <si>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</si>
  <si>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</si>
  <si>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</si>
  <si>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</si>
  <si>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</si>
  <si>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</si>
  <si>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</si>
  <si>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</si>
  <si>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</si>
  <si>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</si>
  <si>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</si>
  <si>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</si>
  <si>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</si>
  <si>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</si>
  <si>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</si>
  <si>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</si>
  <si>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</si>
  <si>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</si>
  <si>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</si>
  <si>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</si>
  <si>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</si>
  <si>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</si>
  <si>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</si>
  <si>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</si>
  <si>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</si>
  <si>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</si>
  <si>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</si>
  <si>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</si>
  <si>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</si>
  <si>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</si>
  <si>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</si>
  <si>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</si>
  <si>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</si>
  <si>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</si>
  <si>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</si>
  <si>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</si>
  <si>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</si>
  <si>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</si>
  <si>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</si>
  <si>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</si>
  <si>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</si>
  <si>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</si>
  <si>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</si>
  <si>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</si>
  <si>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</si>
  <si>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</si>
  <si>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</si>
  <si>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</si>
  <si>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</si>
  <si>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</si>
  <si>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</si>
  <si>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</si>
  <si>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</si>
  <si>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</si>
  <si>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</si>
  <si>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</si>
  <si>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</si>
  <si>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</si>
  <si>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</si>
  <si>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</si>
  <si>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</si>
  <si>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</si>
  <si>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</si>
  <si>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</si>
  <si>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</si>
  <si>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</si>
  <si>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</si>
  <si>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</si>
  <si>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</si>
  <si>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</si>
  <si>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</si>
  <si>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</si>
  <si>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</si>
  <si>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</si>
  <si>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</si>
  <si>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</si>
  <si>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</si>
  <si>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</si>
  <si>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</si>
  <si>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</si>
  <si>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</si>
  <si>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</si>
  <si>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</si>
  <si>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</si>
  <si>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</si>
  <si>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</si>
  <si>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</si>
  <si>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</si>
  <si>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</si>
  <si>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</si>
  <si>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</si>
  <si>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</si>
  <si>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</si>
  <si>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</si>
  <si>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</si>
  <si>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</si>
  <si>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</si>
  <si>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</si>
  <si>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</si>
  <si>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</si>
  <si>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</si>
  <si>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</si>
  <si>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</si>
  <si>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</si>
  <si>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</si>
  <si>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</si>
  <si>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</si>
  <si>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</si>
  <si>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</si>
  <si>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</si>
  <si>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</si>
  <si>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</si>
  <si>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</si>
  <si>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</si>
  <si>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</si>
  <si>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</si>
  <si>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</si>
  <si>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</si>
  <si>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</si>
  <si>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</si>
  <si>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</si>
  <si>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</si>
  <si>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</si>
  <si>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</si>
  <si>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</si>
  <si>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</si>
  <si>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</si>
  <si>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</si>
  <si>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</si>
  <si>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</si>
  <si>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</si>
  <si>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</si>
  <si>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</si>
  <si>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</si>
  <si>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</si>
  <si>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</si>
  <si>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</si>
  <si>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</si>
  <si>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</si>
  <si>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</si>
  <si>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</si>
  <si>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</si>
  <si>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</si>
  <si>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</si>
  <si>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</si>
  <si>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</si>
  <si>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</si>
  <si>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</si>
  <si>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</si>
  <si>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</si>
  <si>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</si>
  <si>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</si>
  <si>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</si>
  <si>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</si>
  <si>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</si>
  <si>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</si>
  <si>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</si>
  <si>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</si>
  <si>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</si>
  <si>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</si>
  <si>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</si>
  <si>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</si>
  <si>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</si>
  <si>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</si>
  <si>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</si>
  <si>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</si>
  <si>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</si>
  <si>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</si>
  <si>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</si>
  <si>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</si>
  <si>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</si>
  <si>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</si>
  <si>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</si>
  <si>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</si>
  <si>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</si>
  <si>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</si>
  <si>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</si>
  <si>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</si>
  <si>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</si>
  <si>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</si>
  <si>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</si>
  <si>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</si>
  <si>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</si>
  <si>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</si>
  <si>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</si>
  <si>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</si>
  <si>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</si>
  <si>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</si>
  <si>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</si>
  <si>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</si>
  <si>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</si>
  <si>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</si>
  <si>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</si>
  <si>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</si>
  <si>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</si>
  <si>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</si>
  <si>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</si>
  <si>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</si>
  <si>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</si>
  <si>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</si>
  <si>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</si>
  <si>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</si>
  <si>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</si>
  <si>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</si>
  <si>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</si>
  <si>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</si>
  <si>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</si>
  <si>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</si>
  <si>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</si>
  <si>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</si>
  <si>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</si>
  <si>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</si>
  <si>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</si>
  <si>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</si>
  <si>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</si>
  <si>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</si>
  <si>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</si>
  <si>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</si>
  <si>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</si>
  <si>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</si>
  <si>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</si>
  <si>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</si>
  <si>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</si>
  <si>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</si>
  <si>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</si>
  <si>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</si>
  <si>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</si>
  <si>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</si>
  <si>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</si>
  <si>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</si>
  <si>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</si>
  <si>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</si>
  <si>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</si>
  <si>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</si>
  <si>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</si>
  <si>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</si>
  <si>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</si>
  <si>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</si>
  <si>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</si>
  <si>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</si>
  <si>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</si>
  <si>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</si>
  <si>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</si>
  <si>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</si>
  <si>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</si>
  <si>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</si>
  <si>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</si>
  <si>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</si>
  <si>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</si>
  <si>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</si>
  <si>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</si>
  <si>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</si>
  <si>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</si>
  <si>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</si>
  <si>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</si>
  <si>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</si>
  <si>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</si>
  <si>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</si>
  <si>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</si>
  <si>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</si>
  <si>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</si>
  <si>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</si>
  <si>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</si>
  <si>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</si>
  <si>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</si>
  <si>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</si>
  <si>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</si>
  <si>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</si>
  <si>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</si>
  <si>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</si>
  <si>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</si>
  <si>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</si>
  <si>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</si>
  <si>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</si>
  <si>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</si>
  <si>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</si>
  <si>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</si>
  <si>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</si>
  <si>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</si>
  <si>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</si>
  <si>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</si>
  <si>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</si>
  <si>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</si>
  <si>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</si>
  <si>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</si>
  <si>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</si>
  <si>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</si>
  <si>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</si>
  <si>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</si>
  <si>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</si>
  <si>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</si>
  <si>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</si>
  <si>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</si>
  <si>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</si>
  <si>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</si>
  <si>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</si>
  <si>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</si>
  <si>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</si>
  <si>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</si>
  <si>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</si>
  <si>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</si>
  <si>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</si>
  <si>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</si>
  <si>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</si>
  <si>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</si>
  <si>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</si>
  <si>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</si>
  <si>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</si>
  <si>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</si>
  <si>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</si>
  <si>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</si>
  <si>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</si>
  <si>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</si>
  <si>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</si>
  <si>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</si>
  <si>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</si>
  <si>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</si>
  <si>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</si>
  <si>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</si>
  <si>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</si>
  <si>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</si>
  <si>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</si>
  <si>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</si>
  <si>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</si>
  <si>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</si>
  <si>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</si>
  <si>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</si>
  <si>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</si>
  <si>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</si>
  <si>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</si>
  <si>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</si>
  <si>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</si>
  <si>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</si>
  <si>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</si>
  <si>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</si>
  <si>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</si>
  <si>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</si>
  <si>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</si>
  <si>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</si>
  <si>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</si>
  <si>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</si>
  <si>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</si>
  <si>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</si>
  <si>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</si>
  <si>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</si>
  <si>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</si>
  <si>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</si>
  <si>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</si>
  <si>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</si>
  <si>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</si>
  <si>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</si>
  <si>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</si>
  <si>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</si>
  <si>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</si>
  <si>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</si>
  <si>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</si>
  <si>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</si>
  <si>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</si>
  <si>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</si>
  <si>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</si>
  <si>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</si>
  <si>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</si>
  <si>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</si>
  <si>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</si>
  <si>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</si>
  <si>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</si>
  <si>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</si>
  <si>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</si>
  <si>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</si>
  <si>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</si>
  <si>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</si>
  <si>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</si>
  <si>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</si>
  <si>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</si>
  <si>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</si>
  <si>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</si>
  <si>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</si>
  <si>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</si>
  <si>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</si>
  <si>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</si>
  <si>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</si>
  <si>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</si>
  <si>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</si>
  <si>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</si>
  <si>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</si>
  <si>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</si>
  <si>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</si>
  <si>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</si>
  <si>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</si>
  <si>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</si>
  <si>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</si>
  <si>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</si>
  <si>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</si>
  <si>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</si>
  <si>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</si>
  <si>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</si>
  <si>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</si>
  <si>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</si>
  <si>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</si>
  <si>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</si>
  <si>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</si>
  <si>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</si>
  <si>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</si>
  <si>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</si>
  <si>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</si>
  <si>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</si>
  <si>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</si>
  <si>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</si>
  <si>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</si>
  <si>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</si>
  <si>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</si>
  <si>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</si>
  <si>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</si>
  <si>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</si>
  <si>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</si>
  <si>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</si>
  <si>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</si>
  <si>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</si>
  <si>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</si>
  <si>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</si>
  <si>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</si>
  <si>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</si>
  <si>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</si>
  <si>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</si>
  <si>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</si>
  <si>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</si>
  <si>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</si>
  <si>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</si>
  <si>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</si>
  <si>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</si>
  <si>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</si>
  <si>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</si>
  <si>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</si>
  <si>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</si>
  <si>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</si>
  <si>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</si>
  <si>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</si>
  <si>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</si>
  <si>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</si>
  <si>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</si>
  <si>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</si>
  <si>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</si>
  <si>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</si>
  <si>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</si>
  <si>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</si>
  <si>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</si>
  <si>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</si>
  <si>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</si>
  <si>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</si>
  <si>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</si>
  <si>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</si>
  <si>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</si>
  <si>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</si>
  <si>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</si>
  <si>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</si>
  <si>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</si>
  <si>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</si>
  <si>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</si>
  <si>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</si>
  <si>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</si>
  <si>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</si>
  <si>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</si>
  <si>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</si>
  <si>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</si>
  <si>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</si>
  <si>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</si>
  <si>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</si>
  <si>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</si>
  <si>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</si>
  <si>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</si>
  <si>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</si>
  <si>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</si>
  <si>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</si>
  <si>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</si>
  <si>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</si>
  <si>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</si>
  <si>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</si>
  <si>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</si>
  <si>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</si>
  <si>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</si>
  <si>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</si>
  <si>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</si>
  <si>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</si>
  <si>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</si>
  <si>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</si>
  <si>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</si>
  <si>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</si>
  <si>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</si>
  <si>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</si>
  <si>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</si>
  <si>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</si>
  <si>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</si>
  <si>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</si>
  <si>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</si>
  <si>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</si>
  <si>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</si>
  <si>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</si>
  <si>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</si>
  <si>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</si>
  <si>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</si>
  <si>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</si>
  <si>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</si>
  <si>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</si>
  <si>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</si>
  <si>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</si>
  <si>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</si>
  <si>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</si>
  <si>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</si>
  <si>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</si>
  <si>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</si>
  <si>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</si>
  <si>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</si>
  <si>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</si>
  <si>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</si>
  <si>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</si>
  <si>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</si>
  <si>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</si>
  <si>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</si>
  <si>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</si>
  <si>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</si>
  <si>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</si>
  <si>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</si>
  <si>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</si>
  <si>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</si>
  <si>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</si>
  <si>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</si>
  <si>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</si>
  <si>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</si>
  <si>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</si>
  <si>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</si>
  <si>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</si>
  <si>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</si>
  <si>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</si>
  <si>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</si>
  <si>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</si>
  <si>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</si>
  <si>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</si>
  <si>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</si>
  <si>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</si>
  <si>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</si>
  <si>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</si>
  <si>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</si>
  <si>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</si>
  <si>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</si>
  <si>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</si>
  <si>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</si>
  <si>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</si>
  <si>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</si>
  <si>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</si>
  <si>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</si>
  <si>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</si>
  <si>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</si>
  <si>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</si>
  <si>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</si>
  <si>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</si>
  <si>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</si>
  <si>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</si>
  <si>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</si>
  <si>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</si>
  <si>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</si>
  <si>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</si>
  <si>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</si>
  <si>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</si>
  <si>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</si>
  <si>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</si>
  <si>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</si>
  <si>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</si>
  <si>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</si>
  <si>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</si>
  <si>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</si>
  <si>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</si>
  <si>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</si>
  <si>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</si>
  <si>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</si>
  <si>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</si>
  <si>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</si>
  <si>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</si>
  <si>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</si>
  <si>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</si>
  <si>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</si>
  <si>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</si>
  <si>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</si>
  <si>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</si>
  <si>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</si>
  <si>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</si>
  <si>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</si>
  <si>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</si>
  <si>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</si>
  <si>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</si>
  <si>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</si>
  <si>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</si>
  <si>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</si>
  <si>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</si>
  <si>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</si>
  <si>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</si>
  <si>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</si>
  <si>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</si>
  <si>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</si>
  <si>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</si>
  <si>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</si>
  <si>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</si>
  <si>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</si>
  <si>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</si>
  <si>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</si>
  <si>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</si>
  <si>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</si>
  <si>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</si>
  <si>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</si>
  <si>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</si>
  <si>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</si>
  <si>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</si>
  <si>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</si>
  <si>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</si>
  <si>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</si>
  <si>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</si>
  <si>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</si>
  <si>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</si>
  <si>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</si>
  <si>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</si>
  <si>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</si>
  <si>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</si>
  <si>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</si>
  <si>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</si>
  <si>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</si>
  <si>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</si>
  <si>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</si>
  <si>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</si>
  <si>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</si>
  <si>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</si>
  <si>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</si>
  <si>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</si>
  <si>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</si>
  <si>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</si>
  <si>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</si>
  <si>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</si>
  <si>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</si>
  <si>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</si>
  <si>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</si>
  <si>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</si>
  <si>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</si>
  <si>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</si>
  <si>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</si>
  <si>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</si>
  <si>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</si>
  <si>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</si>
  <si>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</si>
  <si>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</si>
  <si>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</si>
  <si>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</si>
  <si>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</si>
  <si>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</si>
  <si>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</si>
  <si>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</si>
  <si>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</si>
  <si>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</si>
  <si>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</si>
  <si>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</si>
  <si>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</si>
  <si>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</si>
  <si>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</si>
  <si>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</si>
  <si>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</si>
  <si>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</si>
  <si>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</si>
  <si>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</si>
  <si>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</si>
  <si>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</si>
  <si>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</si>
  <si>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</si>
  <si>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</si>
  <si>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</si>
  <si>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</si>
  <si>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</si>
  <si>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</si>
  <si>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</si>
  <si>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</si>
  <si>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</si>
  <si>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</si>
  <si>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</si>
  <si>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</si>
  <si>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</si>
  <si>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</si>
  <si>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</si>
  <si>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</si>
  <si>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</si>
  <si>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</si>
  <si>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</si>
  <si>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</si>
  <si>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</si>
  <si>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</si>
  <si>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</si>
  <si>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</si>
  <si>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</si>
  <si>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</si>
  <si>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</si>
  <si>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</si>
  <si>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</si>
  <si>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</si>
  <si>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</si>
  <si>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</si>
  <si>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</si>
  <si>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</si>
  <si>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</si>
  <si>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</si>
  <si>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</si>
  <si>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</si>
  <si>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</si>
  <si>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</si>
  <si>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</si>
  <si>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</si>
  <si>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</si>
  <si>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</si>
  <si>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</si>
  <si>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</si>
  <si>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</si>
  <si>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</si>
  <si>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</si>
  <si>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</si>
  <si>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</si>
  <si>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</si>
  <si>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</si>
  <si>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</si>
  <si>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</si>
  <si>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</si>
  <si>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</si>
  <si>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</si>
  <si>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</si>
  <si>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</si>
  <si>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</si>
  <si>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</si>
  <si>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</si>
  <si>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</si>
  <si>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</si>
  <si>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</si>
  <si>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</si>
  <si>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</si>
  <si>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</si>
  <si>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</si>
  <si>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</si>
  <si>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</si>
  <si>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</si>
  <si>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</si>
  <si>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</si>
  <si>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</si>
  <si>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</si>
  <si>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</si>
  <si>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</si>
  <si>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</si>
  <si>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</si>
  <si>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</si>
  <si>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</si>
  <si>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</si>
  <si>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</si>
  <si>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</si>
  <si>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</si>
  <si>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</si>
  <si>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</si>
  <si>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</si>
  <si>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</si>
  <si>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</si>
  <si>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</si>
  <si>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</si>
  <si>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</si>
  <si>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</si>
  <si>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</si>
  <si>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</si>
  <si>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</si>
  <si>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</si>
  <si>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</si>
  <si>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</si>
  <si>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</si>
  <si>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</si>
  <si>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</si>
  <si>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</si>
  <si>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</si>
  <si>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</si>
  <si>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</si>
  <si>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</si>
  <si>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</si>
  <si>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</si>
  <si>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</si>
  <si>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</si>
  <si>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</si>
  <si>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</si>
  <si>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</si>
  <si>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</si>
  <si>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</si>
  <si>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</si>
  <si>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</si>
  <si>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</si>
  <si>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</si>
  <si>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</si>
  <si>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</si>
  <si>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</si>
  <si>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</si>
  <si>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</si>
  <si>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</si>
  <si>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</si>
  <si>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</si>
  <si>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</si>
  <si>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</si>
  <si>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</si>
  <si>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</si>
  <si>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</si>
  <si>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</si>
  <si>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</si>
  <si>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</si>
  <si>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</si>
  <si>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</si>
  <si>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</si>
  <si>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</si>
  <si>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</si>
  <si>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</si>
  <si>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</si>
  <si>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</si>
  <si>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</si>
  <si>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</si>
  <si>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</si>
  <si>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</si>
  <si>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</si>
  <si>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</si>
  <si>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</si>
  <si>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</si>
  <si>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</si>
  <si>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</si>
  <si>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</si>
  <si>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</si>
  <si>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</si>
  <si>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</si>
  <si>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</si>
  <si>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</si>
  <si>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</si>
  <si>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</si>
  <si>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</si>
  <si>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</si>
  <si>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</si>
  <si>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</si>
  <si>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</si>
  <si>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</si>
  <si>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</si>
  <si>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</si>
  <si>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</si>
  <si>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</si>
  <si>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</si>
  <si>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</si>
  <si>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</si>
  <si>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</si>
  <si>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</si>
  <si>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</si>
  <si>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</si>
  <si>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</si>
  <si>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</si>
  <si>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</si>
  <si>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</si>
  <si>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</si>
  <si>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</si>
  <si>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</si>
  <si>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</si>
  <si>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</si>
  <si>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</si>
  <si>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</si>
  <si>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</si>
  <si>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</si>
  <si>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</si>
  <si>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</si>
  <si>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</si>
  <si>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</si>
  <si>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</si>
  <si>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</si>
  <si>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</si>
  <si>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</si>
  <si>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</si>
  <si>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</si>
  <si>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</si>
  <si>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</si>
  <si>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</si>
  <si>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</si>
  <si>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</si>
  <si>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</si>
  <si>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</si>
  <si>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</si>
  <si>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</si>
  <si>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</si>
  <si>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</si>
  <si>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</si>
  <si>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</si>
  <si>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</si>
  <si>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</si>
  <si>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</si>
  <si>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</si>
  <si>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</si>
  <si>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</si>
  <si>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</si>
  <si>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</si>
  <si>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</si>
  <si>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</si>
  <si>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</si>
  <si>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</si>
  <si>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</si>
  <si>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</si>
  <si>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</si>
  <si>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</si>
  <si>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</si>
  <si>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</si>
  <si>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</si>
  <si>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</si>
  <si>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</si>
  <si>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</si>
  <si>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</si>
  <si>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</si>
  <si>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</si>
  <si>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</si>
  <si>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</si>
  <si>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</si>
  <si>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</si>
  <si>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</si>
  <si>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</si>
  <si>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</si>
  <si>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</si>
  <si>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</si>
  <si>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</si>
  <si>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</si>
  <si>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</si>
  <si>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</si>
  <si>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</si>
  <si>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</si>
  <si>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</si>
  <si>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</si>
  <si>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</si>
  <si>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</si>
  <si>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</si>
  <si>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</si>
  <si>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</si>
  <si>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</si>
  <si>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</si>
  <si>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</si>
  <si>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</si>
  <si>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</si>
  <si>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</si>
  <si>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</si>
  <si>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</si>
  <si>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</si>
  <si>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</si>
  <si>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</si>
  <si>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</si>
  <si>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</si>
  <si>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</si>
  <si>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</si>
  <si>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</si>
  <si>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</si>
  <si>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</si>
  <si>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</si>
  <si>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</si>
  <si>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</si>
  <si>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</si>
  <si>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</si>
  <si>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</si>
  <si>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</si>
  <si>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</si>
  <si>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</si>
  <si>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</si>
  <si>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</si>
  <si>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</si>
  <si>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</si>
  <si>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</si>
  <si>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</si>
  <si>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</si>
  <si>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</si>
  <si>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</si>
  <si>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</si>
  <si>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</si>
  <si>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</si>
  <si>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</si>
  <si>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</si>
  <si>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</si>
  <si>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</si>
  <si>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</si>
  <si>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</si>
  <si>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</si>
  <si>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</si>
  <si>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</si>
  <si>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</si>
  <si>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</si>
  <si>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</si>
  <si>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</si>
  <si>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</si>
  <si>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</si>
  <si>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</si>
  <si>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</si>
  <si>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</si>
  <si>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</si>
  <si>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</si>
  <si>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</si>
  <si>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</si>
  <si>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</si>
  <si>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</si>
  <si>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</si>
  <si>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</si>
  <si>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</si>
  <si>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</si>
  <si>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</si>
  <si>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</si>
  <si>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</si>
  <si>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</si>
  <si>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</si>
  <si>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</si>
  <si>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</si>
  <si>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</si>
  <si>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</si>
  <si>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</si>
  <si>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</si>
  <si>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</si>
  <si>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</si>
  <si>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</si>
  <si>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</si>
  <si>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</si>
  <si>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</si>
  <si>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</si>
  <si>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</si>
  <si>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</si>
  <si>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</si>
  <si>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</si>
  <si>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</si>
  <si>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</si>
  <si>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</si>
  <si>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</si>
  <si>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</si>
  <si>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</si>
  <si>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</si>
  <si>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</si>
  <si>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</si>
  <si>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</si>
  <si>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</si>
  <si>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</si>
  <si>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</si>
  <si>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</si>
  <si>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</si>
  <si>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</si>
  <si>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</si>
  <si>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</si>
  <si>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</si>
  <si>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</si>
  <si>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</si>
  <si>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</si>
  <si>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</si>
  <si>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</si>
  <si>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</si>
  <si>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</si>
  <si>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</si>
  <si>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</si>
  <si>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</si>
  <si>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</si>
  <si>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</si>
  <si>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</si>
  <si>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</si>
  <si>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</si>
  <si>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</si>
  <si>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</si>
  <si>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</si>
  <si>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</si>
  <si>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</si>
  <si>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</si>
  <si>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</si>
  <si>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</si>
  <si>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</si>
  <si>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</si>
  <si>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</si>
  <si>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</si>
  <si>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</si>
  <si>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</si>
  <si>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</si>
  <si>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</si>
  <si>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</si>
  <si>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</si>
  <si>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</si>
  <si>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</si>
  <si>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</si>
  <si>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</si>
  <si>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</si>
  <si>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</si>
  <si>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</si>
  <si>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</si>
  <si>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</si>
  <si>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</si>
  <si>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</si>
  <si>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</si>
  <si>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</si>
  <si>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</si>
  <si>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</si>
  <si>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</si>
  <si>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</si>
  <si>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</si>
  <si>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</si>
  <si>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</si>
  <si>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</si>
  <si>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</si>
  <si>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</si>
  <si>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</si>
  <si>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</si>
  <si>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</si>
  <si>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</si>
  <si>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</si>
  <si>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</si>
  <si>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</si>
  <si>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</si>
  <si>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</si>
  <si>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</si>
  <si>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</si>
  <si>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</si>
  <si>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</si>
  <si>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</si>
  <si>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</si>
  <si>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</si>
  <si>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</si>
  <si>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</si>
  <si>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</si>
  <si>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</si>
  <si>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</si>
  <si>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</si>
  <si>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</si>
  <si>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</si>
  <si>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</si>
  <si>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</si>
  <si>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</si>
  <si>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</si>
  <si>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</si>
  <si>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</si>
  <si>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</si>
  <si>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</si>
  <si>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</si>
  <si>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</si>
  <si>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</si>
  <si>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</si>
  <si>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</si>
  <si>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</si>
  <si>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</si>
  <si>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</si>
  <si>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</si>
  <si>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</si>
  <si>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</si>
  <si>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</si>
  <si>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</si>
  <si>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</si>
  <si>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</si>
  <si>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</si>
  <si>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</si>
  <si>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</si>
  <si>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</si>
  <si>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</si>
  <si>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</si>
  <si>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</si>
  <si>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</si>
  <si>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</si>
  <si>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</si>
  <si>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</si>
  <si>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</si>
  <si>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</si>
  <si>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</si>
  <si>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</si>
  <si>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</si>
  <si>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</si>
  <si>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</si>
  <si>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</si>
  <si>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</si>
  <si>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</si>
  <si>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</si>
  <si>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</si>
  <si>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</si>
  <si>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</si>
  <si>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</si>
  <si>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</si>
  <si>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</si>
  <si>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</si>
  <si>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</si>
  <si>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</si>
  <si>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</si>
  <si>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</si>
  <si>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</si>
  <si>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</si>
  <si>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</si>
  <si>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</si>
  <si>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</si>
  <si>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</si>
  <si>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</si>
  <si>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</si>
  <si>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</si>
  <si>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</si>
  <si>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</si>
  <si>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</si>
  <si>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</si>
  <si>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</si>
  <si>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</si>
  <si>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</si>
  <si>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</si>
  <si>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</si>
  <si>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</si>
  <si>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</si>
  <si>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</si>
  <si>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</si>
  <si>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</si>
  <si>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</si>
  <si>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</si>
  <si>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</si>
  <si>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</si>
  <si>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</si>
  <si>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</si>
  <si>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</si>
  <si>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</si>
  <si>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</si>
  <si>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</si>
  <si>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</si>
  <si>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</si>
  <si>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</si>
  <si>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</si>
  <si>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</si>
  <si>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</si>
  <si>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</si>
  <si>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</si>
  <si>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</si>
  <si>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</si>
  <si>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</si>
  <si>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</si>
  <si>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</si>
  <si>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</si>
  <si>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</si>
  <si>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</si>
  <si>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</si>
  <si>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</si>
  <si>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</si>
  <si>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</si>
  <si>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</si>
  <si>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</si>
  <si>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</si>
  <si>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</si>
  <si>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</si>
  <si>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</si>
  <si>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</si>
  <si>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</si>
  <si>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</si>
  <si>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</si>
  <si>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</si>
  <si>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</si>
  <si>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</si>
  <si>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</si>
  <si>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</si>
  <si>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</si>
  <si>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</si>
  <si>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</si>
  <si>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</si>
  <si>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</si>
  <si>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</si>
  <si>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</si>
  <si>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</si>
  <si>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</si>
  <si>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</si>
  <si>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</si>
  <si>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</si>
  <si>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</si>
  <si>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</si>
  <si>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</si>
  <si>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</si>
  <si>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</si>
  <si>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</si>
  <si>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</si>
  <si>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</si>
  <si>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</si>
  <si>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</si>
  <si>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</si>
  <si>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</si>
  <si>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</si>
  <si>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</si>
  <si>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</si>
  <si>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</si>
  <si>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</si>
  <si>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</si>
  <si>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</si>
  <si>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</si>
  <si>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</si>
  <si>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</si>
  <si>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</si>
  <si>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</si>
  <si>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</si>
  <si>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</si>
  <si>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</si>
  <si>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</si>
  <si>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</si>
  <si>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</si>
  <si>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</si>
  <si>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</si>
  <si>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</si>
  <si>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</si>
  <si>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</si>
  <si>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</si>
  <si>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</si>
  <si>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</si>
  <si>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</si>
  <si>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</si>
  <si>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</si>
  <si>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</si>
  <si>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</si>
  <si>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</si>
  <si>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</si>
  <si>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</si>
  <si>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</si>
  <si>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</si>
  <si>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</si>
  <si>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</si>
  <si>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</si>
  <si>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</si>
  <si>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</si>
  <si>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</si>
  <si>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</si>
  <si>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</si>
  <si>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</si>
  <si>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</si>
  <si>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</si>
  <si>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</si>
  <si>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</si>
  <si>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</si>
  <si>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</si>
  <si>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</si>
  <si>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</si>
  <si>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</si>
  <si>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</si>
  <si>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</si>
  <si>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</si>
  <si>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</si>
  <si>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</si>
  <si>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</si>
  <si>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</si>
  <si>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</si>
  <si>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</si>
  <si>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</si>
  <si>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</si>
  <si>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</si>
  <si>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</si>
  <si>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</si>
  <si>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</si>
  <si>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</si>
  <si>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</si>
  <si>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</si>
  <si>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</si>
  <si>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</si>
  <si>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</si>
  <si>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</si>
  <si>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</si>
  <si>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</si>
  <si>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</si>
  <si>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</si>
  <si>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</si>
  <si>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</si>
  <si>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</si>
  <si>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</si>
  <si>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</si>
  <si>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</si>
  <si>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</si>
  <si>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</si>
  <si>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</si>
  <si>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</si>
  <si>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</si>
  <si>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</si>
  <si>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</si>
  <si>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</si>
  <si>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</si>
  <si>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</si>
  <si>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</si>
  <si>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</si>
  <si>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</si>
  <si>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</si>
  <si>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</si>
  <si>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</si>
  <si>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</si>
  <si>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</si>
  <si>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</si>
  <si>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</si>
  <si>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</si>
  <si>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</si>
  <si>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</si>
  <si>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</si>
  <si>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</si>
  <si>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</si>
  <si>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</si>
  <si>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</si>
  <si>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</si>
  <si>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</si>
  <si>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</si>
  <si>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</si>
  <si>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</si>
  <si>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</si>
  <si>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</si>
  <si>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</si>
  <si>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</si>
  <si>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</si>
  <si>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</si>
  <si>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</si>
  <si>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</si>
  <si>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</si>
  <si>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</si>
  <si>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</si>
  <si>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</si>
  <si>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</si>
  <si>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</si>
  <si>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</si>
  <si>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</si>
  <si>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</si>
  <si>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</si>
  <si>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</si>
  <si>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</si>
  <si>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</si>
  <si>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</si>
  <si>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</si>
  <si>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</si>
  <si>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</si>
  <si>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</si>
  <si>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</si>
  <si>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</si>
  <si>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</si>
  <si>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</si>
  <si>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</si>
  <si>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</si>
  <si>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</si>
  <si>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</si>
  <si>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</si>
  <si>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</si>
  <si>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</si>
  <si>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</si>
  <si>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</si>
  <si>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</si>
  <si>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</si>
  <si>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</si>
  <si>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</si>
  <si>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</si>
  <si>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</si>
  <si>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</si>
  <si>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</si>
  <si>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</si>
  <si>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</si>
  <si>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</si>
  <si>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</si>
  <si>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</si>
  <si>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</si>
  <si>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</si>
  <si>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</si>
  <si>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</si>
  <si>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</si>
  <si>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</si>
  <si>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</si>
  <si>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</si>
  <si>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</si>
  <si>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</si>
  <si>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</si>
  <si>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</si>
  <si>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</si>
  <si>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</si>
  <si>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</si>
  <si>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</si>
  <si>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</si>
  <si>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</si>
  <si>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</si>
  <si>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</si>
  <si>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</si>
  <si>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</si>
  <si>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</si>
  <si>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</si>
  <si>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</si>
  <si>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</si>
  <si>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</si>
  <si>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</si>
  <si>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</si>
  <si>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</si>
  <si>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</si>
  <si>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</si>
  <si>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</si>
  <si>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</si>
  <si>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</si>
  <si>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</si>
  <si>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</si>
  <si>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</si>
  <si>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</si>
  <si>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</si>
  <si>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</si>
  <si>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</si>
  <si>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</si>
  <si>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</si>
  <si>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</si>
  <si>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</si>
  <si>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</si>
  <si>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</si>
  <si>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</si>
  <si>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</si>
  <si>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</si>
  <si>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</si>
  <si>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</si>
  <si>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</si>
  <si>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</si>
  <si>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</si>
  <si>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</si>
  <si>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</si>
  <si>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</si>
  <si>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</si>
  <si>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</si>
  <si>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</si>
  <si>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</si>
  <si>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</si>
  <si>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</si>
  <si>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</si>
  <si>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</si>
  <si>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</si>
  <si>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</si>
  <si>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</si>
  <si>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</si>
  <si>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</si>
  <si>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</si>
  <si>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</si>
  <si>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</si>
  <si>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</si>
  <si>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</si>
  <si>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</si>
  <si>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</si>
  <si>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</si>
  <si>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</si>
  <si>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</si>
  <si>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</si>
  <si>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</si>
  <si>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</si>
  <si>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</si>
  <si>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</si>
  <si>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</si>
  <si>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</si>
  <si>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</si>
  <si>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</si>
  <si>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</si>
  <si>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</si>
  <si>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</si>
  <si>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</si>
  <si>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</si>
  <si>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</si>
  <si>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</si>
  <si>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</si>
  <si>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</si>
  <si>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</si>
  <si>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</si>
  <si>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</si>
  <si>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</si>
  <si>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</si>
  <si>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</si>
  <si>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</si>
  <si>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</si>
  <si>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</si>
  <si>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</si>
  <si>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</si>
  <si>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</si>
  <si>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</si>
  <si>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</si>
  <si>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</si>
  <si>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</si>
  <si>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</si>
  <si>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</si>
  <si>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</si>
  <si>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</si>
  <si>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</si>
  <si>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</si>
  <si>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</si>
  <si>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</si>
  <si>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</si>
  <si>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</si>
  <si>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</si>
  <si>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</si>
  <si>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</si>
  <si>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</si>
  <si>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</si>
  <si>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</si>
  <si>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</si>
  <si>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</si>
  <si>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</si>
  <si>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</si>
  <si>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</si>
  <si>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</si>
  <si>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</si>
  <si>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</si>
  <si>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</si>
  <si>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</si>
  <si>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</si>
  <si>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</si>
  <si>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</si>
  <si>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</si>
  <si>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</si>
  <si>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</si>
  <si>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</si>
  <si>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</si>
  <si>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</si>
  <si>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</si>
  <si>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</si>
  <si>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</si>
  <si>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</si>
  <si>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</si>
  <si>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</si>
  <si>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</si>
  <si>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</si>
  <si>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</si>
  <si>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</si>
  <si>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</si>
  <si>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</si>
  <si>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</si>
  <si>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</si>
  <si>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</si>
  <si>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</si>
  <si>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</si>
  <si>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</si>
  <si>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</si>
  <si>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</si>
  <si>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</si>
  <si>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</si>
  <si>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</si>
  <si>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</si>
  <si>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</si>
  <si>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</si>
  <si>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</si>
  <si>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</si>
  <si>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</si>
  <si>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</si>
  <si>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</si>
  <si>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</si>
  <si>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</si>
  <si>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</si>
  <si>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</si>
  <si>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</si>
  <si>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</si>
  <si>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</si>
  <si>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</si>
  <si>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</si>
  <si>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</si>
  <si>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</si>
  <si>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</si>
  <si>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</si>
  <si>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</si>
  <si>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</si>
  <si>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</si>
  <si>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</si>
  <si>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</si>
  <si>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</si>
  <si>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</si>
  <si>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</si>
  <si>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</si>
  <si>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</si>
  <si>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</si>
  <si>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</si>
  <si>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</si>
  <si>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</si>
  <si>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</si>
  <si>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</si>
  <si>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</si>
  <si>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</si>
  <si>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</si>
  <si>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</si>
  <si>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</si>
  <si>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</si>
  <si>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</si>
  <si>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</si>
  <si>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</si>
  <si>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</si>
  <si>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</si>
  <si>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</si>
  <si>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</si>
  <si>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</si>
  <si>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</si>
  <si>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</si>
  <si>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</si>
  <si>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</si>
  <si>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</si>
  <si>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</si>
  <si>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</si>
  <si>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</si>
  <si>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</si>
  <si>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</si>
  <si>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</si>
  <si>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</si>
  <si>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</si>
  <si>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</si>
  <si>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</si>
  <si>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</si>
  <si>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</si>
  <si>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</si>
  <si>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</si>
  <si>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</si>
  <si>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</si>
  <si>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</si>
  <si>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</si>
  <si>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</si>
  <si>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</si>
  <si>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</si>
  <si>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</si>
  <si>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</si>
  <si>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</si>
  <si>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</si>
  <si>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</si>
  <si>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</si>
  <si>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</si>
  <si>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</si>
  <si>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</si>
  <si>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</si>
  <si>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</si>
  <si>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</si>
  <si>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</si>
  <si>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</si>
  <si>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</si>
  <si>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</si>
  <si>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</si>
  <si>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</si>
  <si>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</si>
  <si>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</si>
  <si>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</si>
  <si>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</si>
  <si>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</si>
  <si>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</si>
  <si>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</si>
  <si>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</si>
  <si>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</si>
  <si>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</si>
  <si>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</si>
  <si>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</si>
  <si>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</si>
  <si>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</si>
  <si>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</si>
  <si>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</si>
  <si>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</si>
  <si>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</si>
  <si>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</si>
  <si>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</si>
  <si>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</si>
  <si>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</si>
  <si>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</si>
  <si>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</si>
  <si>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</si>
  <si>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</si>
  <si>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</si>
  <si>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</si>
  <si>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</si>
  <si>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</si>
  <si>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</si>
  <si>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</si>
  <si>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</si>
  <si>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</si>
  <si>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</si>
  <si>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</si>
  <si>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</si>
  <si>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</si>
  <si>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</si>
  <si>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</si>
  <si>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</si>
  <si>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</si>
  <si>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</si>
  <si>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</si>
  <si>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</si>
  <si>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</si>
  <si>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</si>
  <si>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</si>
  <si>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</si>
  <si>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</si>
  <si>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</si>
  <si>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</si>
  <si>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</si>
  <si>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</si>
  <si>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</si>
  <si>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</si>
  <si>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</si>
  <si>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</si>
  <si>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</si>
  <si>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</si>
  <si>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</si>
  <si>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</si>
  <si>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</si>
  <si>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</si>
  <si>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</si>
  <si>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</si>
  <si>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</si>
  <si>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</si>
  <si>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</si>
  <si>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</si>
  <si>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</si>
  <si>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</si>
  <si>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</si>
  <si>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</si>
  <si>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</si>
  <si>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</si>
  <si>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</si>
  <si>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</si>
  <si>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</si>
  <si>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</si>
  <si>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</si>
  <si>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</si>
  <si>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</si>
  <si>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</si>
  <si>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</si>
  <si>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</si>
  <si>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</si>
  <si>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</si>
  <si>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</si>
  <si>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</si>
  <si>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</si>
  <si>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</si>
  <si>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</si>
  <si>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</si>
  <si>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</si>
  <si>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</si>
  <si>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</si>
  <si>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</si>
  <si>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</si>
  <si>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</si>
  <si>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</si>
  <si>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</si>
  <si>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</si>
  <si>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</si>
  <si>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</si>
  <si>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</si>
  <si>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</si>
  <si>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</si>
  <si>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</si>
  <si>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</si>
  <si>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</si>
  <si>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</si>
  <si>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</si>
  <si>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</si>
  <si>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</si>
  <si>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</si>
  <si>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</si>
  <si>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</si>
  <si>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</si>
  <si>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</si>
  <si>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</si>
  <si>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</si>
  <si>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</si>
  <si>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</si>
  <si>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</si>
  <si>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</si>
  <si>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</si>
  <si>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</si>
  <si>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</si>
  <si>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</si>
  <si>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</si>
  <si>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</si>
  <si>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</si>
  <si>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</si>
  <si>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</si>
  <si>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</si>
  <si>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</si>
  <si>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</si>
  <si>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</si>
  <si>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</si>
  <si>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</si>
  <si>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</si>
  <si>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</si>
  <si>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</si>
  <si>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</si>
  <si>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</si>
  <si>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</si>
  <si>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</si>
  <si>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</si>
  <si>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</si>
  <si>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</si>
  <si>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</si>
  <si>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</si>
  <si>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</si>
  <si>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</si>
  <si>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</si>
  <si>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</si>
  <si>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</si>
  <si>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</si>
  <si>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</si>
  <si>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</si>
  <si>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</si>
  <si>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</si>
  <si>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</si>
  <si>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</si>
  <si>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</si>
  <si>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</si>
  <si>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</si>
  <si>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</si>
  <si>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</si>
  <si>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</si>
  <si>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</si>
  <si>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</si>
  <si>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</si>
  <si>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</si>
  <si>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</si>
  <si>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</si>
  <si>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</si>
  <si>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</si>
  <si>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</si>
  <si>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</si>
  <si>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</si>
  <si>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</si>
  <si>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</si>
  <si>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</si>
  <si>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</si>
  <si>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</si>
  <si>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</si>
  <si>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</si>
  <si>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</si>
  <si>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</si>
  <si>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</si>
  <si>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</si>
  <si>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</si>
  <si>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</si>
  <si>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</si>
  <si>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</si>
  <si>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</si>
  <si>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</si>
  <si>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</si>
  <si>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</si>
  <si>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</si>
  <si>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</si>
  <si>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</si>
  <si>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</si>
  <si>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</si>
  <si>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</si>
  <si>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</si>
  <si>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</si>
  <si>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</si>
  <si>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</si>
  <si>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</si>
  <si>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</si>
  <si>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</si>
  <si>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</si>
  <si>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</si>
  <si>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</si>
  <si>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</si>
  <si>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</si>
  <si>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</si>
  <si>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</si>
  <si>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</si>
  <si>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</si>
  <si>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</si>
  <si>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</si>
  <si>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</si>
  <si>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</si>
  <si>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</si>
  <si>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</si>
  <si>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</si>
  <si>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</si>
  <si>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</si>
  <si>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</si>
  <si>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</si>
  <si>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</si>
  <si>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</si>
  <si>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</si>
  <si>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</si>
  <si>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</si>
  <si>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</si>
  <si>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</si>
  <si>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</si>
  <si>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</si>
  <si>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</si>
  <si>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</si>
  <si>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</si>
  <si>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</si>
  <si>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</si>
  <si>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</si>
  <si>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</si>
  <si>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</si>
  <si>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</si>
  <si>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</si>
  <si>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</si>
  <si>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</si>
  <si>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</si>
  <si>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</si>
  <si>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</si>
  <si>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</si>
  <si>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</si>
  <si>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</si>
  <si>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</si>
  <si>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</si>
  <si>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</si>
  <si>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</si>
  <si>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</si>
  <si>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</si>
  <si>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</si>
  <si>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</si>
  <si>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</si>
  <si>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</si>
  <si>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</si>
  <si>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</si>
  <si>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</si>
  <si>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</si>
  <si>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</si>
  <si>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</si>
  <si>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</si>
  <si>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</si>
  <si>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</si>
  <si>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</si>
  <si>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</si>
  <si>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</si>
  <si>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</si>
  <si>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</si>
  <si>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</si>
  <si>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</si>
  <si>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</si>
  <si>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</si>
  <si>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</si>
  <si>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</si>
  <si>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</si>
  <si>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</si>
  <si>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</si>
  <si>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</si>
  <si>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</si>
  <si>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</si>
  <si>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</si>
  <si>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</si>
  <si>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</si>
  <si>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</si>
  <si>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</si>
  <si>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</si>
  <si>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</si>
  <si>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</si>
  <si>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</si>
  <si>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</si>
  <si>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</si>
  <si>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</si>
  <si>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</si>
  <si>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</si>
  <si>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</si>
  <si>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</si>
  <si>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</si>
  <si>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</si>
  <si>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</si>
  <si>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</si>
  <si>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</si>
  <si>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</si>
  <si>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</si>
  <si>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</si>
  <si>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</si>
  <si>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</si>
  <si>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</si>
  <si>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</si>
  <si>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</si>
  <si>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</si>
  <si>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</si>
  <si>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</si>
  <si>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</si>
  <si>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</si>
  <si>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</si>
  <si>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</si>
  <si>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</si>
  <si>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</si>
  <si>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</si>
  <si>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</si>
  <si>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</si>
  <si>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</si>
  <si>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</si>
  <si>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</si>
  <si>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</si>
  <si>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</si>
  <si>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</si>
  <si>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</si>
  <si>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</si>
  <si>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</si>
  <si>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</si>
  <si>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</si>
  <si>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</si>
  <si>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</si>
  <si>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</si>
  <si>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</si>
  <si>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</si>
  <si>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</si>
  <si>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</si>
  <si>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</si>
  <si>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</si>
  <si>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</si>
  <si>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</si>
  <si>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</si>
  <si>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</si>
  <si>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</si>
  <si>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</si>
  <si>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</si>
  <si>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</si>
  <si>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</si>
  <si>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</si>
  <si>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</si>
  <si>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</si>
  <si>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</si>
  <si>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</si>
  <si>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</si>
  <si>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</si>
  <si>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</si>
  <si>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</si>
  <si>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</si>
  <si>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</si>
  <si>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</si>
  <si>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</si>
  <si>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</si>
  <si>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</si>
  <si>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</si>
  <si>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</si>
  <si>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</si>
  <si>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</si>
  <si>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</si>
  <si>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</si>
  <si>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</si>
  <si>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</si>
  <si>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</si>
  <si>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</si>
  <si>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</si>
  <si>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</si>
  <si>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</si>
  <si>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</si>
  <si>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</si>
  <si>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</si>
  <si>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</si>
  <si>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</si>
  <si>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</si>
  <si>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</si>
  <si>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</si>
  <si>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</si>
  <si>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</si>
  <si>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</si>
  <si>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</si>
  <si>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</si>
  <si>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</si>
  <si>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</si>
  <si>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</si>
  <si>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</si>
  <si>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</si>
  <si>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</si>
  <si>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</si>
  <si>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</si>
  <si>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</si>
  <si>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</si>
  <si>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</si>
  <si>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</si>
  <si>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</si>
  <si>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</si>
  <si>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</si>
  <si>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</si>
  <si>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</si>
  <si>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</si>
  <si>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</si>
  <si>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</si>
  <si>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</si>
  <si>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</si>
  <si>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</si>
  <si>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</si>
  <si>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</si>
  <si>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</si>
  <si>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</si>
  <si>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</si>
  <si>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</si>
  <si>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</si>
  <si>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</si>
  <si>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</si>
  <si>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</si>
  <si>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</si>
  <si>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</si>
  <si>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</si>
  <si>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</si>
  <si>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</si>
  <si>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</si>
  <si>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</si>
  <si>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</si>
  <si>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</si>
  <si>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</si>
  <si>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</si>
  <si>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</si>
  <si>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</si>
  <si>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</si>
  <si>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</si>
  <si>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</si>
  <si>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</si>
  <si>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</si>
  <si>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</si>
  <si>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</si>
  <si>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</si>
  <si>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</si>
  <si>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</si>
  <si>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</si>
  <si>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</si>
  <si>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</si>
  <si>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</si>
  <si>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</si>
  <si>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</si>
  <si>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</si>
  <si>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</si>
  <si>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</si>
  <si>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</si>
  <si>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</si>
  <si>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</si>
  <si>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</si>
  <si>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</si>
  <si>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</si>
  <si>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</si>
  <si>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</si>
  <si>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</si>
  <si>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</si>
  <si>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</si>
  <si>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</si>
  <si>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</si>
  <si>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</si>
  <si>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</si>
  <si>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</si>
  <si>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</si>
  <si>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</si>
  <si>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</si>
  <si>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</si>
  <si>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</si>
  <si>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</si>
  <si>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</si>
  <si>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</si>
  <si>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</si>
  <si>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</si>
  <si>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</si>
  <si>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</si>
  <si>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</si>
  <si>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</si>
  <si>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</si>
  <si>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</si>
  <si>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</si>
  <si>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</si>
  <si>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</si>
  <si>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</si>
  <si>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</si>
  <si>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</si>
  <si>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</si>
  <si>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</si>
  <si>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</si>
  <si>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</si>
  <si>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</si>
  <si>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</si>
  <si>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</si>
  <si>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</si>
  <si>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</si>
  <si>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</si>
  <si>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</si>
  <si>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</si>
  <si>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</si>
  <si>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</si>
  <si>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</si>
  <si>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</si>
  <si>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</si>
  <si>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</si>
  <si>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</si>
  <si>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</si>
  <si>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</si>
  <si>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</si>
  <si>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</si>
  <si>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</si>
  <si>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</si>
  <si>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</si>
  <si>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</si>
  <si>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</si>
  <si>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</si>
  <si>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</si>
  <si>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</si>
  <si>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</si>
  <si>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</si>
  <si>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</si>
  <si>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</si>
  <si>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</si>
  <si>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</si>
  <si>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</si>
  <si>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</si>
  <si>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</si>
  <si>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</si>
  <si>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</si>
  <si>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</si>
  <si>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</si>
  <si>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</si>
  <si>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</si>
  <si>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</si>
  <si>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</si>
  <si>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</si>
  <si>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</si>
  <si>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</si>
  <si>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</si>
  <si>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</si>
  <si>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</si>
  <si>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</si>
  <si>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</si>
  <si>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</si>
  <si>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</si>
  <si>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</si>
  <si>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</si>
  <si>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</si>
  <si>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</si>
  <si>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</si>
  <si>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</si>
  <si>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</si>
  <si>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</si>
  <si>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</si>
  <si>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</si>
  <si>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</si>
  <si>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</si>
  <si>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</si>
  <si>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</si>
  <si>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</si>
  <si>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</si>
  <si>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</si>
  <si>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</si>
  <si>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</si>
  <si>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</si>
  <si>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</si>
  <si>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</si>
  <si>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</si>
  <si>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</si>
  <si>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</si>
  <si>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</si>
  <si>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</si>
  <si>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</si>
  <si>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</si>
  <si>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</si>
  <si>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</si>
  <si>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</si>
  <si>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</si>
  <si>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</si>
  <si>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</si>
  <si>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</si>
  <si>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</si>
  <si>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</si>
  <si>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</si>
  <si>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</si>
  <si>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</si>
  <si>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</si>
  <si>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</si>
  <si>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</si>
  <si>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</si>
  <si>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</si>
  <si>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</si>
  <si>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</si>
  <si>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</si>
  <si>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</si>
  <si>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</si>
  <si>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</si>
  <si>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</si>
  <si>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</si>
  <si>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</si>
  <si>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</si>
  <si>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</si>
  <si>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</si>
  <si>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</si>
  <si>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</si>
  <si>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</si>
  <si>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</si>
  <si>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</si>
  <si>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</si>
  <si>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</si>
  <si>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</si>
  <si>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</si>
  <si>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</si>
  <si>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</si>
  <si>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</si>
  <si>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</si>
  <si>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</si>
  <si>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</si>
  <si>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</si>
  <si>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</si>
  <si>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</si>
  <si>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</si>
  <si>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</si>
  <si>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</si>
  <si>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</si>
  <si>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</si>
  <si>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</si>
  <si>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</si>
  <si>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</si>
  <si>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</si>
  <si>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</si>
  <si>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</si>
  <si>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</si>
  <si>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</si>
  <si>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</si>
  <si>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</si>
  <si>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</si>
  <si>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</si>
  <si>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</si>
  <si>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</si>
  <si>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</si>
  <si>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</si>
  <si>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</si>
  <si>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</si>
  <si>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</si>
  <si>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</si>
  <si>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</si>
  <si>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</si>
  <si>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</si>
  <si>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</si>
  <si>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</si>
  <si>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</si>
  <si>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</si>
  <si>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</si>
  <si>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</si>
  <si>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</si>
  <si>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</si>
  <si>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</si>
  <si>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</si>
  <si>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</si>
  <si>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</si>
  <si>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</si>
  <si>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</si>
  <si>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</si>
  <si>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</si>
  <si>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</si>
  <si>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</si>
  <si>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</si>
  <si>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</si>
  <si>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</si>
  <si>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</si>
  <si>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</si>
  <si>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</si>
  <si>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</si>
  <si>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</si>
  <si>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</si>
  <si>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</si>
  <si>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</si>
  <si>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</si>
  <si>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</si>
  <si>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</si>
  <si>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</si>
  <si>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</si>
  <si>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</si>
  <si>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</si>
  <si>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</si>
  <si>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</si>
  <si>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</si>
  <si>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</si>
  <si>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</si>
  <si>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</si>
  <si>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</si>
  <si>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</si>
  <si>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</si>
  <si>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</si>
  <si>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</si>
  <si>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</si>
  <si>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</si>
  <si>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</si>
  <si>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</si>
  <si>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</si>
  <si>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</si>
  <si>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</si>
  <si>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</si>
  <si>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</si>
  <si>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</si>
  <si>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</si>
  <si>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</si>
  <si>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</si>
  <si>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</si>
  <si>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</si>
  <si>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</si>
  <si>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</si>
  <si>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</si>
  <si>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</si>
  <si>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</si>
  <si>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</si>
  <si>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</si>
  <si>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</si>
  <si>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</si>
  <si>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</si>
  <si>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</si>
  <si>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</si>
  <si>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</si>
  <si>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</si>
  <si>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</si>
  <si>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</si>
  <si>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</si>
  <si>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</si>
  <si>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</si>
  <si>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</si>
  <si>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</si>
  <si>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</si>
  <si>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</si>
  <si>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</si>
  <si>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</si>
  <si>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</si>
  <si>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</si>
  <si>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</si>
  <si>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</si>
  <si>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</si>
  <si>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</si>
  <si>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</si>
  <si>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</si>
  <si>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</si>
  <si>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</si>
  <si>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</si>
  <si>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</si>
  <si>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</si>
  <si>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</si>
  <si>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</si>
  <si>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</si>
  <si>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</si>
  <si>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</si>
  <si>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</si>
  <si>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</si>
  <si>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</si>
  <si>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</si>
  <si>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</si>
  <si>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</si>
  <si>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</si>
  <si>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</si>
  <si>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</si>
  <si>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</si>
  <si>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</si>
  <si>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</si>
  <si>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</si>
  <si>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</si>
  <si>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</si>
  <si>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</si>
  <si>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</si>
  <si>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</si>
  <si>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</si>
  <si>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</si>
  <si>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</si>
  <si>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</si>
  <si>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</si>
  <si>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</si>
  <si>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</si>
  <si>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</si>
  <si>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</si>
  <si>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</si>
  <si>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</si>
  <si>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</si>
  <si>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</si>
  <si>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</si>
  <si>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</si>
  <si>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</si>
  <si>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</si>
  <si>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</si>
  <si>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</si>
  <si>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</si>
  <si>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</si>
  <si>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</si>
  <si>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</si>
  <si>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</si>
  <si>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</si>
  <si>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</si>
  <si>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</si>
  <si>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</si>
  <si>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</si>
  <si>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</si>
  <si>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</si>
  <si>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</si>
  <si>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</si>
  <si>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</si>
  <si>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</si>
  <si>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</si>
  <si>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</si>
  <si>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</si>
  <si>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</si>
  <si>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</si>
  <si>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</si>
  <si>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</si>
  <si>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</si>
  <si>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</si>
  <si>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</si>
  <si>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</si>
  <si>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</si>
  <si>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</si>
  <si>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</si>
  <si>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</si>
  <si>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</si>
  <si>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</si>
  <si>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</si>
  <si>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</si>
  <si>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</si>
  <si>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</si>
  <si>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</si>
  <si>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</si>
  <si>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</si>
  <si>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</si>
  <si>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</si>
  <si>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</si>
  <si>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</si>
  <si>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</si>
  <si>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</si>
  <si>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</si>
  <si>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</si>
  <si>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</si>
  <si>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</si>
  <si>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</si>
  <si>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</si>
  <si>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</si>
  <si>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</si>
  <si>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</si>
  <si>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</si>
  <si>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</si>
  <si>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</si>
  <si>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</si>
  <si>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</si>
  <si>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</si>
  <si>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</si>
  <si>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</si>
  <si>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</si>
  <si>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</si>
  <si>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</si>
  <si>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</si>
  <si>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</si>
  <si>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</si>
  <si>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</si>
  <si>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</si>
  <si>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</si>
  <si>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</si>
  <si>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</si>
  <si>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</si>
  <si>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</si>
  <si>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</si>
  <si>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</si>
  <si>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</si>
  <si>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</si>
  <si>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</si>
  <si>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</si>
  <si>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</si>
  <si>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</si>
  <si>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</si>
  <si>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</si>
  <si>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</si>
  <si>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</si>
  <si>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</si>
  <si>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</si>
  <si>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</si>
  <si>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</si>
  <si>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</si>
  <si>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</si>
  <si>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</si>
  <si>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</si>
  <si>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</si>
  <si>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</si>
  <si>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</si>
  <si>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</si>
  <si>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</si>
  <si>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</si>
  <si>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</si>
  <si>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</si>
  <si>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</si>
  <si>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</si>
  <si>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</si>
  <si>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</si>
  <si>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</si>
  <si>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</si>
  <si>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</si>
  <si>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</si>
  <si>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</si>
  <si>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</si>
  <si>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</si>
  <si>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</si>
  <si>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</si>
  <si>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</si>
  <si>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</si>
  <si>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</si>
  <si>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</si>
  <si>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</si>
  <si>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</si>
  <si>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</si>
  <si>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</si>
  <si>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</si>
  <si>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</si>
  <si>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</si>
  <si>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</si>
  <si>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</si>
  <si>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</si>
  <si>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</si>
  <si>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</si>
  <si>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</si>
  <si>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</si>
  <si>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</si>
  <si>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</si>
  <si>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</si>
  <si>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</si>
  <si>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</si>
  <si>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</si>
  <si>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</si>
  <si>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</si>
  <si>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</si>
  <si>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</si>
  <si>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</si>
  <si>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</si>
  <si>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</si>
  <si>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</si>
  <si>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</si>
  <si>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</si>
  <si>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</si>
  <si>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</si>
  <si>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</si>
  <si>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</si>
  <si>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</si>
  <si>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</si>
  <si>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</si>
  <si>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</si>
  <si>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</si>
  <si>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</si>
  <si>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</si>
  <si>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</si>
  <si>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</si>
  <si>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</si>
  <si>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</si>
  <si>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</si>
  <si>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</si>
  <si>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</si>
  <si>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</si>
  <si>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</si>
  <si>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</si>
  <si>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</si>
  <si>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</si>
  <si>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</si>
  <si>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</si>
  <si>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</si>
  <si>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</si>
  <si>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</si>
  <si>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</si>
  <si>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</si>
  <si>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</si>
  <si>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</si>
  <si>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</si>
  <si>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</si>
  <si>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</si>
  <si>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</si>
  <si>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</si>
  <si>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</si>
  <si>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</si>
  <si>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</si>
  <si>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</si>
  <si>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</si>
  <si>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</si>
  <si>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</si>
  <si>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</si>
  <si>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</si>
  <si>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</si>
  <si>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</si>
  <si>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</si>
  <si>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</si>
  <si>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</si>
  <si>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</si>
  <si>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</si>
  <si>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</si>
  <si>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</si>
  <si>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</si>
  <si>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</si>
  <si>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</si>
  <si>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</si>
  <si>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</si>
  <si>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</si>
  <si>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</si>
  <si>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</si>
  <si>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</si>
  <si>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</si>
  <si>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</si>
  <si>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</si>
  <si>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</si>
  <si>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</si>
  <si>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</si>
  <si>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</si>
  <si>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</si>
  <si>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</si>
  <si>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</si>
  <si>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</si>
  <si>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</si>
  <si>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</si>
  <si>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</si>
  <si>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</si>
  <si>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</si>
  <si>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</si>
  <si>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</si>
  <si>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</si>
  <si>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</si>
  <si>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</si>
  <si>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</si>
  <si>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</si>
  <si>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</si>
  <si>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</si>
  <si>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</si>
  <si>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</si>
  <si>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</si>
  <si>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</si>
  <si>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</si>
  <si>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</si>
  <si>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</si>
  <si>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</si>
  <si>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</si>
  <si>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</si>
  <si>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</si>
  <si>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</si>
  <si>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</si>
  <si>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</si>
  <si>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</si>
  <si>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</si>
  <si>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</si>
  <si>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</si>
  <si>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</si>
  <si>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</si>
  <si>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</si>
  <si>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</si>
  <si>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</si>
  <si>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</si>
  <si>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</si>
  <si>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</si>
  <si>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</si>
  <si>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</si>
  <si>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</si>
  <si>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</si>
  <si>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</si>
  <si>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</si>
  <si>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</si>
  <si>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</si>
  <si>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</si>
  <si>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</si>
  <si>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</si>
  <si>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</si>
  <si>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</si>
  <si>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</si>
  <si>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</si>
  <si>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</si>
  <si>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</si>
  <si>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</si>
  <si>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</si>
  <si>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</si>
  <si>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</si>
  <si>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</si>
  <si>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</si>
  <si>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</si>
  <si>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</si>
  <si>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</si>
  <si>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</si>
  <si>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</si>
  <si>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</si>
  <si>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</si>
  <si>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</si>
  <si>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</si>
  <si>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</si>
  <si>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</si>
  <si>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</si>
  <si>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</si>
  <si>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</si>
  <si>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</si>
  <si>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</si>
  <si>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</si>
  <si>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</si>
  <si>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</si>
  <si>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</si>
  <si>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</si>
  <si>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</si>
  <si>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</si>
  <si>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</si>
  <si>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</si>
  <si>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</si>
  <si>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</si>
  <si>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</si>
  <si>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</si>
  <si>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</si>
  <si>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</si>
  <si>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</si>
  <si>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</si>
  <si>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</si>
  <si>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</si>
  <si>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</si>
  <si>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</si>
  <si>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</si>
  <si>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</si>
  <si>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</si>
  <si>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</si>
  <si>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</si>
  <si>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</si>
  <si>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</si>
  <si>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</si>
  <si>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</si>
  <si>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</si>
  <si>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</si>
  <si>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</si>
  <si>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</si>
  <si>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</si>
  <si>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</si>
  <si>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</si>
  <si>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</si>
  <si>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</si>
  <si>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</si>
  <si>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</si>
  <si>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</si>
  <si>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</si>
  <si>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</si>
  <si>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</si>
  <si>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</si>
  <si>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</si>
  <si>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</si>
  <si>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</si>
  <si>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</si>
  <si>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</si>
  <si>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</si>
  <si>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</si>
  <si>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</si>
  <si>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</si>
  <si>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</si>
  <si>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</si>
  <si>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</si>
  <si>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</si>
  <si>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</si>
  <si>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</si>
  <si>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</si>
  <si>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</si>
  <si>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</si>
  <si>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</si>
  <si>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</si>
  <si>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</si>
  <si>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</si>
  <si>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</si>
  <si>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</si>
  <si>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</si>
  <si>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</si>
  <si>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</si>
  <si>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</si>
  <si>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</si>
  <si>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</si>
  <si>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</si>
  <si>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</si>
  <si>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</si>
  <si>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</si>
  <si>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</si>
  <si>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</si>
  <si>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</si>
  <si>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</si>
  <si>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</si>
  <si>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</si>
  <si>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</si>
  <si>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</si>
  <si>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</si>
  <si>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</si>
  <si>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</si>
  <si>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</si>
  <si>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</si>
  <si>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</si>
  <si>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</si>
  <si>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</si>
  <si>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</si>
  <si>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</si>
  <si>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</si>
  <si>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</si>
  <si>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</si>
  <si>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</si>
  <si>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</si>
  <si>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</si>
  <si>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</si>
  <si>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</si>
  <si>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</si>
  <si>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</si>
  <si>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</si>
  <si>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</si>
  <si>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</si>
  <si>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</si>
  <si>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</si>
  <si>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</si>
  <si>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</si>
  <si>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</si>
  <si>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</si>
  <si>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</si>
  <si>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</si>
  <si>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</si>
  <si>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</si>
  <si>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</si>
  <si>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</si>
  <si>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</si>
  <si>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</si>
  <si>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</si>
  <si>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</si>
  <si>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</si>
  <si>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</si>
  <si>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</si>
  <si>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</si>
  <si>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</si>
  <si>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</si>
  <si>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</si>
  <si>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</si>
  <si>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</si>
  <si>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</si>
  <si>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</si>
  <si>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</si>
  <si>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</si>
  <si>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</si>
  <si>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</si>
  <si>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</si>
  <si>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</si>
  <si>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</si>
  <si>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</si>
  <si>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</si>
  <si>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</si>
  <si>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</si>
  <si>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</si>
  <si>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</si>
  <si>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</si>
  <si>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</si>
  <si>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</si>
  <si>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</si>
  <si>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</si>
  <si>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</si>
  <si>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</si>
  <si>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</si>
  <si>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</si>
  <si>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</si>
  <si>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</si>
  <si>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</si>
  <si>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</si>
  <si>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</si>
  <si>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</si>
  <si>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</si>
  <si>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</si>
  <si>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</si>
  <si>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</si>
  <si>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</si>
  <si>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</si>
  <si>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</si>
  <si>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</si>
  <si>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</si>
  <si>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</si>
  <si>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</si>
  <si>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</si>
  <si>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</si>
  <si>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</si>
  <si>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</si>
  <si>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</si>
  <si>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</si>
  <si>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</si>
  <si>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</si>
  <si>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</si>
  <si>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</si>
  <si>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</si>
  <si>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</si>
  <si>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</si>
  <si>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</si>
  <si>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</si>
  <si>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</si>
  <si>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</si>
  <si>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</si>
  <si>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</si>
  <si>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</si>
  <si>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</si>
  <si>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</si>
  <si>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</si>
  <si>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</si>
  <si>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</si>
  <si>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</si>
  <si>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</si>
  <si>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</si>
  <si>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</si>
  <si>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</si>
  <si>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</si>
  <si>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</si>
  <si>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</si>
  <si>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</si>
  <si>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</si>
  <si>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</si>
  <si>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</si>
  <si>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</si>
  <si>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</si>
  <si>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</si>
  <si>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</si>
  <si>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</si>
  <si>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</si>
  <si>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</si>
  <si>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</si>
  <si>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</si>
  <si>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</si>
  <si>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</si>
  <si>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</si>
  <si>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</si>
  <si>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</si>
  <si>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</si>
  <si>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</si>
  <si>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</si>
  <si>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</si>
  <si>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</si>
  <si>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</si>
  <si>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</si>
  <si>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</si>
  <si>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</si>
  <si>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</si>
  <si>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</si>
  <si>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</si>
  <si>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</si>
  <si>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</si>
  <si>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</si>
  <si>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</si>
  <si>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</si>
  <si>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</si>
  <si>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</si>
  <si>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</si>
  <si>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</si>
  <si>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</si>
  <si>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</si>
  <si>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</si>
  <si>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</si>
  <si>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</si>
  <si>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</si>
  <si>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</si>
  <si>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</si>
  <si>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</si>
  <si>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</si>
  <si>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</si>
  <si>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</si>
  <si>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</si>
  <si>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</si>
  <si>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</si>
  <si>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</si>
  <si>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</si>
  <si>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</si>
  <si>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</si>
  <si>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</si>
  <si>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</si>
  <si>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</si>
  <si>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</si>
  <si>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</si>
  <si>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</si>
  <si>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</si>
  <si>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</si>
  <si>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</si>
  <si>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</si>
  <si>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</si>
  <si>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</si>
  <si>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</si>
  <si>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</si>
  <si>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</si>
  <si>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</si>
  <si>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</si>
  <si>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</si>
  <si>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</si>
  <si>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</si>
  <si>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</si>
  <si>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</si>
  <si>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</si>
  <si>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</si>
  <si>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</si>
  <si>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</si>
  <si>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</si>
  <si>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</si>
  <si>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</si>
  <si>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</si>
  <si>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</si>
  <si>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</si>
  <si>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</si>
  <si>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</si>
  <si>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</si>
  <si>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</si>
  <si>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</si>
  <si>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</si>
  <si>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</si>
  <si>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</si>
  <si>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</si>
  <si>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</si>
  <si>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</si>
  <si>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</si>
  <si>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</si>
  <si>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</si>
  <si>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</si>
  <si>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</si>
  <si>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</si>
  <si>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</si>
  <si>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</si>
  <si>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</si>
  <si>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</si>
  <si>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</si>
  <si>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</si>
  <si>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</si>
  <si>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</si>
  <si>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</si>
  <si>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</si>
  <si>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</si>
  <si>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</si>
  <si>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</si>
  <si>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</si>
  <si>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</si>
  <si>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</si>
  <si>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</si>
  <si>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</si>
  <si>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</si>
  <si>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</si>
  <si>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</si>
  <si>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</si>
  <si>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</si>
  <si>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</si>
  <si>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</si>
  <si>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</si>
  <si>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</si>
  <si>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</si>
  <si>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</si>
  <si>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</si>
  <si>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</si>
  <si>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</si>
  <si>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</si>
  <si>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</si>
  <si>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</si>
  <si>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</si>
  <si>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</si>
  <si>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</si>
  <si>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</si>
  <si>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</si>
  <si>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</si>
  <si>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</si>
  <si>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</si>
  <si>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</si>
  <si>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</si>
  <si>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</si>
  <si>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</si>
  <si>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</si>
  <si>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</si>
  <si>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</si>
  <si>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</si>
  <si>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</si>
  <si>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</si>
  <si>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</si>
  <si>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</si>
  <si>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</si>
  <si>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</si>
  <si>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</si>
  <si>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</si>
  <si>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</si>
  <si>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</si>
  <si>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</si>
  <si>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</si>
  <si>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</si>
  <si>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</si>
  <si>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</si>
  <si>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</si>
  <si>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</si>
  <si>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</si>
  <si>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</si>
  <si>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</si>
  <si>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</si>
  <si>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</si>
  <si>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</si>
  <si>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</si>
  <si>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</si>
  <si>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</si>
  <si>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</si>
  <si>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</si>
  <si>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</si>
  <si>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</si>
  <si>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</si>
  <si>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</si>
  <si>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</si>
  <si>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</si>
  <si>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</si>
  <si>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</si>
  <si>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</si>
  <si>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</si>
  <si>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</si>
  <si>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</si>
  <si>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</si>
  <si>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</si>
  <si>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</si>
  <si>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</si>
  <si>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</si>
  <si>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</si>
  <si>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</si>
  <si>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</si>
  <si>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</si>
  <si>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</si>
  <si>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</si>
  <si>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</si>
  <si>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</si>
  <si>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</si>
  <si>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</si>
  <si>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</si>
  <si>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</si>
  <si>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</si>
  <si>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</si>
  <si>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</si>
  <si>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</si>
  <si>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</si>
  <si>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</si>
  <si>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</si>
  <si>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</si>
  <si>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</si>
  <si>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</si>
  <si>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</si>
  <si>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</si>
  <si>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</si>
  <si>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</si>
  <si>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</si>
  <si>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</si>
  <si>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</si>
  <si>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</si>
  <si>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</si>
  <si>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</si>
  <si>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</si>
  <si>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</si>
  <si>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</si>
  <si>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</si>
  <si>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</si>
  <si>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</si>
  <si>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</si>
  <si>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</si>
  <si>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</si>
  <si>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</si>
  <si>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</si>
  <si>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</si>
  <si>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</si>
  <si>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</si>
  <si>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</si>
  <si>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</si>
  <si>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</si>
  <si>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</si>
  <si>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</si>
  <si>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</si>
  <si>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</si>
  <si>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</si>
  <si>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</si>
  <si>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</si>
  <si>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</si>
  <si>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</si>
  <si>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</si>
  <si>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</si>
  <si>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</si>
  <si>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</si>
  <si>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</si>
  <si>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</si>
  <si>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</si>
  <si>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</si>
  <si>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</si>
  <si>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</si>
  <si>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</si>
  <si>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</si>
  <si>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</si>
  <si>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</si>
  <si>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</si>
  <si>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</si>
  <si>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</si>
  <si>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</si>
  <si>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</si>
  <si>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</si>
  <si>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</si>
  <si>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</si>
  <si>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</si>
  <si>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</si>
  <si>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</si>
  <si>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</si>
  <si>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</si>
  <si>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</si>
  <si>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</si>
  <si>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</si>
  <si>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</si>
  <si>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</si>
  <si>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</si>
  <si>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</si>
  <si>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</si>
  <si>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</si>
  <si>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</si>
  <si>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</si>
  <si>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</si>
  <si>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</si>
  <si>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</si>
  <si>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</si>
  <si>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</si>
  <si>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</si>
  <si>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</si>
  <si>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</si>
  <si>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</si>
  <si>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</si>
  <si>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</si>
  <si>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</si>
  <si>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</si>
  <si>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</si>
  <si>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</si>
  <si>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</si>
  <si>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</si>
  <si>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</si>
  <si>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</si>
  <si>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</si>
  <si>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</si>
  <si>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</si>
  <si>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</si>
  <si>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</si>
  <si>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</si>
  <si>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</si>
  <si>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</si>
  <si>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</si>
  <si>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</si>
  <si>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</si>
  <si>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</si>
  <si>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</si>
  <si>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</si>
  <si>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</si>
  <si>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</si>
  <si>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</si>
  <si>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</si>
  <si>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</si>
  <si>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</si>
  <si>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</si>
  <si>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</si>
  <si>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</si>
  <si>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</si>
  <si>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</si>
  <si>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</si>
  <si>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</si>
  <si>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</si>
  <si>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</si>
  <si>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</si>
  <si>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</si>
  <si>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</si>
  <si>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</si>
  <si>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</si>
  <si>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</si>
  <si>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</si>
  <si>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</si>
  <si>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</si>
  <si>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</si>
  <si>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</si>
  <si>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</si>
  <si>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</si>
  <si>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</si>
  <si>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</si>
  <si>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</si>
  <si>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</si>
  <si>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</si>
  <si>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</si>
  <si>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</si>
  <si>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</si>
  <si>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</si>
  <si>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</si>
  <si>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</si>
  <si>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</si>
  <si>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</si>
  <si>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</si>
  <si>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</si>
  <si>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</si>
  <si>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</si>
  <si>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</si>
  <si>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</si>
  <si>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</si>
  <si>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</si>
  <si>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</si>
  <si>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</si>
  <si>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</si>
  <si>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</si>
  <si>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</si>
  <si>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</si>
  <si>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</si>
  <si>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</si>
  <si>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</si>
  <si>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</si>
  <si>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</si>
  <si>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</si>
  <si>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</si>
  <si>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</si>
  <si>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</si>
  <si>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</si>
  <si>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</si>
  <si>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</si>
  <si>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</si>
  <si>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</si>
  <si>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</si>
  <si>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</si>
  <si>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</si>
  <si>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</si>
  <si>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</si>
  <si>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</si>
  <si>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</si>
  <si>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</si>
  <si>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</si>
  <si>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</si>
  <si>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</si>
  <si>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</si>
  <si>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</si>
  <si>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</si>
  <si>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</si>
  <si>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</si>
  <si>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</si>
  <si>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</si>
  <si>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</si>
  <si>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</si>
  <si>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</si>
  <si>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</si>
  <si>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</si>
  <si>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</si>
  <si>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</si>
  <si>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</si>
  <si>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</si>
  <si>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</si>
  <si>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</si>
  <si>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</si>
  <si>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</si>
  <si>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</si>
  <si>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</si>
  <si>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</si>
  <si>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</si>
  <si>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</si>
  <si>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</si>
  <si>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</si>
  <si>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</si>
  <si>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</si>
  <si>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</si>
  <si>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</si>
  <si>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</si>
  <si>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</si>
  <si>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</si>
  <si>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</si>
  <si>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</si>
  <si>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</si>
  <si>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</si>
  <si>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</si>
  <si>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</si>
  <si>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</si>
  <si>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</si>
  <si>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</si>
  <si>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</si>
  <si>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</si>
  <si>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</si>
  <si>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</si>
  <si>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</si>
  <si>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</si>
  <si>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</si>
  <si>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</si>
  <si>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</si>
  <si>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</si>
  <si>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</si>
  <si>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</si>
  <si>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</si>
  <si>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</si>
  <si>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</si>
  <si>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</si>
  <si>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</si>
  <si>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</si>
  <si>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</si>
  <si>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</si>
  <si>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</si>
  <si>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</si>
  <si>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</si>
  <si>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</si>
  <si>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</si>
  <si>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</si>
  <si>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</si>
  <si>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</si>
  <si>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</si>
  <si>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</si>
  <si>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</si>
  <si>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</si>
  <si>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</si>
  <si>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</si>
  <si>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</si>
  <si>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</si>
  <si>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</si>
  <si>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</si>
  <si>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</si>
  <si>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</si>
  <si>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</si>
  <si>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</si>
  <si>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</si>
  <si>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</si>
  <si>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</si>
  <si>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</si>
  <si>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</si>
  <si>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</si>
  <si>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</si>
  <si>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</si>
  <si>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</si>
  <si>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</si>
  <si>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</si>
  <si>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</si>
  <si>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</si>
  <si>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</si>
  <si>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</si>
  <si>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</si>
  <si>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</si>
  <si>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</si>
  <si>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</si>
  <si>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</si>
  <si>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</si>
  <si>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</si>
  <si>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</si>
  <si>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</si>
  <si>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</si>
  <si>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</si>
  <si>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</si>
  <si>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</si>
  <si>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</si>
  <si>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</si>
  <si>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</si>
  <si>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</si>
  <si>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</si>
  <si>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</si>
  <si>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</si>
  <si>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</si>
  <si>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</si>
  <si>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</si>
  <si>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</si>
  <si>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</si>
  <si>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</si>
  <si>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</si>
  <si>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</si>
  <si>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</si>
  <si>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</si>
  <si>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</si>
  <si>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</si>
  <si>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</si>
  <si>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</si>
  <si>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</si>
  <si>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</si>
  <si>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</si>
  <si>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</si>
  <si>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</si>
  <si>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</si>
  <si>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</si>
  <si>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</si>
  <si>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</si>
  <si>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</si>
  <si>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</si>
  <si>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</si>
  <si>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</si>
  <si>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</si>
  <si>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</si>
  <si>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</si>
  <si>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</si>
  <si>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</si>
  <si>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</si>
  <si>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</si>
  <si>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</si>
  <si>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</si>
  <si>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</si>
  <si>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</si>
  <si>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</si>
  <si>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</si>
  <si>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</si>
  <si>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</si>
  <si>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</si>
  <si>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</si>
  <si>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</si>
  <si>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</si>
  <si>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</si>
  <si>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</si>
  <si>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</si>
  <si>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</si>
  <si>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</si>
  <si>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</si>
  <si>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</si>
  <si>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</si>
  <si>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</si>
  <si>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</si>
  <si>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</si>
  <si>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</si>
  <si>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</si>
  <si>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</si>
  <si>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</si>
  <si>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</si>
  <si>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</si>
  <si>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</si>
  <si>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</si>
  <si>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</si>
  <si>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</si>
  <si>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</si>
  <si>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</si>
  <si>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</si>
  <si>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</si>
  <si>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</si>
  <si>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</si>
  <si>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</si>
  <si>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</si>
  <si>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</si>
  <si>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</si>
  <si>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</si>
  <si>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</si>
  <si>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</si>
  <si>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</si>
  <si>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</si>
  <si>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</si>
  <si>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</si>
  <si>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</si>
  <si>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</si>
  <si>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</si>
  <si>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</si>
  <si>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</si>
  <si>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</si>
  <si>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</si>
  <si>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</si>
  <si>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</si>
  <si>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</si>
  <si>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</si>
  <si>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</si>
  <si>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</si>
  <si>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</si>
  <si>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</si>
  <si>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</si>
  <si>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</si>
  <si>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</si>
  <si>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</si>
  <si>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</si>
  <si>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</si>
  <si>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</si>
  <si>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</si>
  <si>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</si>
  <si>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</si>
  <si>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</si>
  <si>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</si>
  <si>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</si>
  <si>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</si>
  <si>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</si>
  <si>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</si>
  <si>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</si>
  <si>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</si>
  <si>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</si>
  <si>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</si>
  <si>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</si>
  <si>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</si>
  <si>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</si>
  <si>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</si>
  <si>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</si>
  <si>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</si>
  <si>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</si>
  <si>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</si>
  <si>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</si>
  <si>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</si>
  <si>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</si>
  <si>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</si>
  <si>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</si>
  <si>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</si>
  <si>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</si>
  <si>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</si>
  <si>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</si>
  <si>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</si>
  <si>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</si>
  <si>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</si>
  <si>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</si>
  <si>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</si>
  <si>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</si>
  <si>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</si>
  <si>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</si>
  <si>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</si>
  <si>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</si>
  <si>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</si>
  <si>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</si>
  <si>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</si>
  <si>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</si>
  <si>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</si>
  <si>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</si>
  <si>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</si>
  <si>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</si>
  <si>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</si>
  <si>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</si>
  <si>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</si>
  <si>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</si>
  <si>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</si>
  <si>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</si>
  <si>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</si>
  <si>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</si>
  <si>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</si>
  <si>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</si>
  <si>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</si>
  <si>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</si>
  <si>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</si>
  <si>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</si>
  <si>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</si>
  <si>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</si>
  <si>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</si>
  <si>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</si>
  <si>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</si>
  <si>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</si>
  <si>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</si>
  <si>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</si>
  <si>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</si>
  <si>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</si>
  <si>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</si>
  <si>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</si>
  <si>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</si>
  <si>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</si>
  <si>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</si>
  <si>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</si>
  <si>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</si>
  <si>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</si>
  <si>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</si>
  <si>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</si>
  <si>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</si>
  <si>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</si>
  <si>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</si>
  <si>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</si>
  <si>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</si>
  <si>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</si>
  <si>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</si>
  <si>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</si>
  <si>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</si>
  <si>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</si>
  <si>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</si>
  <si>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</si>
  <si>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</si>
  <si>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</si>
  <si>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</si>
  <si>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</si>
  <si>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</si>
  <si>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</si>
  <si>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</si>
  <si>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</si>
  <si>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</si>
  <si>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</si>
  <si>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</si>
  <si>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</si>
  <si>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</si>
  <si>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</si>
  <si>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</si>
  <si>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</si>
  <si>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</si>
  <si>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</si>
  <si>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</si>
  <si>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</si>
  <si>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</si>
  <si>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</si>
  <si>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</si>
  <si>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</si>
  <si>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</si>
  <si>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</si>
  <si>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</si>
  <si>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</si>
  <si>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</si>
  <si>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</si>
  <si>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</si>
  <si>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</si>
  <si>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</si>
  <si>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</si>
  <si>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</si>
  <si>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</si>
  <si>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</si>
  <si>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</si>
  <si>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</si>
  <si>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</si>
  <si>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</si>
  <si>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</si>
  <si>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</si>
  <si>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</si>
  <si>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</si>
  <si>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</si>
  <si>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</si>
  <si>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</si>
  <si>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</si>
  <si>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</si>
  <si>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</si>
  <si>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</si>
  <si>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</si>
  <si>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</si>
  <si>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</si>
  <si>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</si>
  <si>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</si>
  <si>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</si>
  <si>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</si>
  <si>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</si>
  <si>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</si>
  <si>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</si>
  <si>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</si>
  <si>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</si>
  <si>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</si>
  <si>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</si>
  <si>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</si>
  <si>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</si>
  <si>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</si>
  <si>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</si>
  <si>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</si>
  <si>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</si>
  <si>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</si>
  <si>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</si>
  <si>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</si>
  <si>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</si>
  <si>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</si>
  <si>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</si>
  <si>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</si>
  <si>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</si>
  <si>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</si>
  <si>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</si>
  <si>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</si>
  <si>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</si>
  <si>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</si>
  <si>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</si>
  <si>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</si>
  <si>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</si>
  <si>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</si>
  <si>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</si>
  <si>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</si>
  <si>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</si>
  <si>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</si>
  <si>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</si>
  <si>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</si>
  <si>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</si>
  <si>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</si>
  <si>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</si>
  <si>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</si>
  <si>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</si>
  <si>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</si>
  <si>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</si>
  <si>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</si>
  <si>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</si>
  <si>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</si>
  <si>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</si>
  <si>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</si>
  <si>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</si>
  <si>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</si>
  <si>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</si>
  <si>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</si>
  <si>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</si>
  <si>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</si>
  <si>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</si>
  <si>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</si>
  <si>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</si>
  <si>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</si>
  <si>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</si>
  <si>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</si>
  <si>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</si>
  <si>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</si>
  <si>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</si>
  <si>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</si>
  <si>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</si>
  <si>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</si>
  <si>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</si>
  <si>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</si>
  <si>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</si>
  <si>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</si>
  <si>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</si>
  <si>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</si>
  <si>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</si>
  <si>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</si>
  <si>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</si>
  <si>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</si>
  <si>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</si>
  <si>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</si>
  <si>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</si>
  <si>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</si>
  <si>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</si>
  <si>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</si>
  <si>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</si>
  <si>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</si>
  <si>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</si>
  <si>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</si>
  <si>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</si>
  <si>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</si>
  <si>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</si>
  <si>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</si>
  <si>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</si>
  <si>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</si>
  <si>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</si>
  <si>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</si>
  <si>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</si>
  <si>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</si>
  <si>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</si>
  <si>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</si>
  <si>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</si>
  <si>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</si>
  <si>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</si>
  <si>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</si>
  <si>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</si>
  <si>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</si>
  <si>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</si>
  <si>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</si>
  <si>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</si>
  <si>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</si>
  <si>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</si>
  <si>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</si>
  <si>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</si>
  <si>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</si>
  <si>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</si>
  <si>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</si>
  <si>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</si>
  <si>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</si>
  <si>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</si>
  <si>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</si>
  <si>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</si>
  <si>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</si>
  <si>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</si>
  <si>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</si>
  <si>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</si>
  <si>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</si>
  <si>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</si>
  <si>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</si>
  <si>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</si>
  <si>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</si>
  <si>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</si>
  <si>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</si>
  <si>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</si>
  <si>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</si>
  <si>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</si>
  <si>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</si>
  <si>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</si>
  <si>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</si>
  <si>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</si>
  <si>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</si>
  <si>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</si>
  <si>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</si>
  <si>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</si>
  <si>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</si>
  <si>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</si>
  <si>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</si>
  <si>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</si>
  <si>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</si>
  <si>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</si>
  <si>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</si>
  <si>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</si>
  <si>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</si>
  <si>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</si>
  <si>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</si>
  <si>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</si>
  <si>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</si>
  <si>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</si>
  <si>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</si>
  <si>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</si>
  <si>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</si>
  <si>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</si>
  <si>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</si>
  <si>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</si>
  <si>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</si>
  <si>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</si>
  <si>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</si>
  <si>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</si>
  <si>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</si>
  <si>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</si>
  <si>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</si>
  <si>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</si>
  <si>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</si>
  <si>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</si>
  <si>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</si>
  <si>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</si>
  <si>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</si>
  <si>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</si>
  <si>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</si>
  <si>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</si>
  <si>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</si>
  <si>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</si>
  <si>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</si>
  <si>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</si>
  <si>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</si>
  <si>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</si>
  <si>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</si>
  <si>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</si>
  <si>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</si>
  <si>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</si>
  <si>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</si>
  <si>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</si>
  <si>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</si>
  <si>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</si>
  <si>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</si>
  <si>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</si>
  <si>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</si>
  <si>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</si>
  <si>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</si>
  <si>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</si>
  <si>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</si>
  <si>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</si>
  <si>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</si>
  <si>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</si>
  <si>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</si>
  <si>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</si>
  <si>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</si>
  <si>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</si>
  <si>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</si>
  <si>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</si>
  <si>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</si>
  <si>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</si>
  <si>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</si>
  <si>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</si>
  <si>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</si>
  <si>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</si>
  <si>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</si>
  <si>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</si>
  <si>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</si>
  <si>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</si>
  <si>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</si>
  <si>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</si>
  <si>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</si>
  <si>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</si>
  <si>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</si>
  <si>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</si>
  <si>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</si>
  <si>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</si>
  <si>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</si>
  <si>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</si>
  <si>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</si>
  <si>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</si>
  <si>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</si>
  <si>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</si>
  <si>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</si>
  <si>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</si>
  <si>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</si>
  <si>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</si>
  <si>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</si>
  <si>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</si>
  <si>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</si>
  <si>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</si>
  <si>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</si>
  <si>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</si>
  <si>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</si>
  <si>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</si>
  <si>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</si>
  <si>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</si>
  <si>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</si>
  <si>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</si>
  <si>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</si>
  <si>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</si>
  <si>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</si>
  <si>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</si>
  <si>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</si>
  <si>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</si>
  <si>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</si>
  <si>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</si>
  <si>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</si>
  <si>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</si>
  <si>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</si>
  <si>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</si>
  <si>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</si>
  <si>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</si>
  <si>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</si>
  <si>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</si>
  <si>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</si>
  <si>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</si>
  <si>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</si>
  <si>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</si>
  <si>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</si>
  <si>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</si>
  <si>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</si>
  <si>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</si>
  <si>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</si>
  <si>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</si>
  <si>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</si>
  <si>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</si>
  <si>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</si>
  <si>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</si>
  <si>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</si>
  <si>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</si>
  <si>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</si>
  <si>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</si>
  <si>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</si>
  <si>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</si>
  <si>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</si>
  <si>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</si>
  <si>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</si>
  <si>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</si>
  <si>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</si>
  <si>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</si>
  <si>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</si>
  <si>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</si>
  <si>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</si>
  <si>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</si>
  <si>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</si>
  <si>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</si>
  <si>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</si>
  <si>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</si>
  <si>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</si>
  <si>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</si>
  <si>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</si>
  <si>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</si>
  <si>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</si>
  <si>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</si>
  <si>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</si>
  <si>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</si>
  <si>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</si>
  <si>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</si>
  <si>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</si>
  <si>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</si>
  <si>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</si>
  <si>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</si>
  <si>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</si>
  <si>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</si>
  <si>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</si>
  <si>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</si>
  <si>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</si>
  <si>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</si>
  <si>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</si>
  <si>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</si>
  <si>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</si>
  <si>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</si>
  <si>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</si>
  <si>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</si>
  <si>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</si>
  <si>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</si>
  <si>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</si>
  <si>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</si>
  <si>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</si>
  <si>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</si>
  <si>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</si>
  <si>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</si>
  <si>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</si>
  <si>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</si>
  <si>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</si>
  <si>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</si>
  <si>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</si>
  <si>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</si>
  <si>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</si>
  <si>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</si>
  <si>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</si>
  <si>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</si>
  <si>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</si>
  <si>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</si>
  <si>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</si>
  <si>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</si>
  <si>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</si>
  <si>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</si>
  <si>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</si>
  <si>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</si>
  <si>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</si>
  <si>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</si>
  <si>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</si>
  <si>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</si>
  <si>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</si>
  <si>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</si>
  <si>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</si>
  <si>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</si>
  <si>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</si>
  <si>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</si>
  <si>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</si>
  <si>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</si>
  <si>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</si>
  <si>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</si>
  <si>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</si>
  <si>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</si>
  <si>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</si>
  <si>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</si>
  <si>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</si>
  <si>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</si>
  <si>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</si>
  <si>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</si>
  <si>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</si>
  <si>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</si>
  <si>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</si>
  <si>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</si>
  <si>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</si>
  <si>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</si>
  <si>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</si>
  <si>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</si>
  <si>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</si>
  <si>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</si>
  <si>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</si>
  <si>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</si>
  <si>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</si>
  <si>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</si>
  <si>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</si>
  <si>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</si>
  <si>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</si>
  <si>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</si>
  <si>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</si>
  <si>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</si>
  <si>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</si>
  <si>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</si>
  <si>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</si>
  <si>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</si>
  <si>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</si>
  <si>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</si>
  <si>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</si>
  <si>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</si>
  <si>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</si>
  <si>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</si>
  <si>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</si>
  <si>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</si>
  <si>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</si>
  <si>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</si>
  <si>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</si>
  <si>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</si>
  <si>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</si>
  <si>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</si>
  <si>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</si>
  <si>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</si>
  <si>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</si>
  <si>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</si>
  <si>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</si>
  <si>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</si>
  <si>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</si>
  <si>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</si>
  <si>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</si>
  <si>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</si>
  <si>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</si>
  <si>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</si>
  <si>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</si>
  <si>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</si>
  <si>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</si>
  <si>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</si>
  <si>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</si>
  <si>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</si>
  <si>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</si>
  <si>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</si>
  <si>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</si>
  <si>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</si>
  <si>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</si>
  <si>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</si>
  <si>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</si>
  <si>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</si>
  <si>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</si>
  <si>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</si>
  <si>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</si>
  <si>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</si>
  <si>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</si>
  <si>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</si>
  <si>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</si>
  <si>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</si>
  <si>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</si>
  <si>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</si>
  <si>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</si>
  <si>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</si>
  <si>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</si>
  <si>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</si>
  <si>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</si>
  <si>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</si>
  <si>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</si>
  <si>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</si>
  <si>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</si>
  <si>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</si>
  <si>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</si>
  <si>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</si>
  <si>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</si>
  <si>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</si>
  <si>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</si>
  <si>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</si>
  <si>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</si>
  <si>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</si>
  <si>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</si>
  <si>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</si>
  <si>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</si>
  <si>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</si>
  <si>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</si>
  <si>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</si>
  <si>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</si>
  <si>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</si>
  <si>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</si>
  <si>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</si>
  <si>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</si>
  <si>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</si>
  <si>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</si>
  <si>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</si>
  <si>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</si>
  <si>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</si>
  <si>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</si>
  <si>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</si>
  <si>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</si>
  <si>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</si>
  <si>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</si>
  <si>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</si>
  <si>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</si>
  <si>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</si>
  <si>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</si>
  <si>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</si>
  <si>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</si>
  <si>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</si>
  <si>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</si>
  <si>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</si>
  <si>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</si>
  <si>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</si>
  <si>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</si>
  <si>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</si>
  <si>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</si>
  <si>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</si>
  <si>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</si>
  <si>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</si>
  <si>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</si>
  <si>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</si>
  <si>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</si>
  <si>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</si>
  <si>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</si>
  <si>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</si>
  <si>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</si>
  <si>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</si>
  <si>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</si>
  <si>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</si>
  <si>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</si>
  <si>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</si>
  <si>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</si>
  <si>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</si>
  <si>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</si>
  <si>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</si>
  <si>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</si>
  <si>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</si>
  <si>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</si>
  <si>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</si>
  <si>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</si>
  <si>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</si>
  <si>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</si>
  <si>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</si>
  <si>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</si>
  <si>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</si>
  <si>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</si>
  <si>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</si>
  <si>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</si>
  <si>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</si>
  <si>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</si>
  <si>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</si>
  <si>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</si>
  <si>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</si>
  <si>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</si>
  <si>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</si>
  <si>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</si>
  <si>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</si>
  <si>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</si>
  <si>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</si>
  <si>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</si>
  <si>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</si>
  <si>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</si>
  <si>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</si>
  <si>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</si>
  <si>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</si>
  <si>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</si>
  <si>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</si>
  <si>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</si>
  <si>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</si>
  <si>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</si>
  <si>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</si>
  <si>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</si>
  <si>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</si>
  <si>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</si>
  <si>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</si>
  <si>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</si>
  <si>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</si>
  <si>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</si>
  <si>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</si>
  <si>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</si>
  <si>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</si>
  <si>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</si>
  <si>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</si>
  <si>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</si>
  <si>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</si>
  <si>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</si>
  <si>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</si>
  <si>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</si>
  <si>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</si>
  <si>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</si>
  <si>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</si>
  <si>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</si>
  <si>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</si>
  <si>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</si>
  <si>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</si>
  <si>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</si>
  <si>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</si>
  <si>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</si>
  <si>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</si>
  <si>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</si>
  <si>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</si>
  <si>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</si>
  <si>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</si>
  <si>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</si>
  <si>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</si>
  <si>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</si>
  <si>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</si>
  <si>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</si>
  <si>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</si>
  <si>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</si>
  <si>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</si>
  <si>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</si>
  <si>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</si>
  <si>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</si>
  <si>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</si>
  <si>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</si>
  <si>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</si>
  <si>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</si>
  <si>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</si>
  <si>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</si>
  <si>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</si>
  <si>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</si>
  <si>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</si>
  <si>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</si>
  <si>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</si>
  <si>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</si>
  <si>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</si>
  <si>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</si>
  <si>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</si>
  <si>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</si>
  <si>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</si>
  <si>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</si>
  <si>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</si>
  <si>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</si>
  <si>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</si>
  <si>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</si>
  <si>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</si>
  <si>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</si>
  <si>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</si>
  <si>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</si>
  <si>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</si>
  <si>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</si>
  <si>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</si>
  <si>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</si>
  <si>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</si>
  <si>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</si>
  <si>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</si>
  <si>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</si>
  <si>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</si>
  <si>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</si>
  <si>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</si>
  <si>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</si>
  <si>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</si>
  <si>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</si>
  <si>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</si>
  <si>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</si>
  <si>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</si>
  <si>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</si>
  <si>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</si>
  <si>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</si>
  <si>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</si>
  <si>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</si>
  <si>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</si>
  <si>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</si>
  <si>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</si>
  <si>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</si>
  <si>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</si>
  <si>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</si>
  <si>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</si>
  <si>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</si>
  <si>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</si>
  <si>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</si>
  <si>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</si>
  <si>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</si>
  <si>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</si>
  <si>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</si>
  <si>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</si>
  <si>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</si>
  <si>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</si>
  <si>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</si>
  <si>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</si>
  <si>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</si>
  <si>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</si>
  <si>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</si>
  <si>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</si>
  <si>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</si>
  <si>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</si>
  <si>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</si>
  <si>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</si>
  <si>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</si>
  <si>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</si>
  <si>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</si>
  <si>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</si>
  <si>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</si>
  <si>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</si>
  <si>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</si>
  <si>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</si>
  <si>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</si>
  <si>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</si>
  <si>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</si>
  <si>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</si>
  <si>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</si>
  <si>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</si>
  <si>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</si>
  <si>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</si>
  <si>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</si>
  <si>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</si>
  <si>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</si>
  <si>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</si>
  <si>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</si>
  <si>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</si>
  <si>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</si>
  <si>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</si>
  <si>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</si>
  <si>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</si>
  <si>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</si>
  <si>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</si>
  <si>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</si>
  <si>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</si>
  <si>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</si>
  <si>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</si>
  <si>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</si>
  <si>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</si>
  <si>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</si>
  <si>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</si>
  <si>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</si>
  <si>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</si>
  <si>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</si>
  <si>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</si>
  <si>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</si>
  <si>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</si>
  <si>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</si>
  <si>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</si>
  <si>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</si>
  <si>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</si>
  <si>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</si>
  <si>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</si>
  <si>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</si>
  <si>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</si>
  <si>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</si>
  <si>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</si>
  <si>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</si>
  <si>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</si>
  <si>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</si>
  <si>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</si>
  <si>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</si>
  <si>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</si>
  <si>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</si>
  <si>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</si>
  <si>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</si>
  <si>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</si>
  <si>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</si>
  <si>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</si>
  <si>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</si>
  <si>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</si>
  <si>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</si>
  <si>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</si>
  <si>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</si>
  <si>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</si>
  <si>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</si>
  <si>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</si>
  <si>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</si>
  <si>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</si>
  <si>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</si>
  <si>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</si>
  <si>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</si>
  <si>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</si>
  <si>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</si>
  <si>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</si>
  <si>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</si>
  <si>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</si>
  <si>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</si>
  <si>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</si>
  <si>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</si>
  <si>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</si>
  <si>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</si>
  <si>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</si>
  <si>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</si>
  <si>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</si>
  <si>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</si>
  <si>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</si>
  <si>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</si>
  <si>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</si>
  <si>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</si>
  <si>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</si>
  <si>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</si>
  <si>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</si>
  <si>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</si>
  <si>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</si>
  <si>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</si>
  <si>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</si>
  <si>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</si>
  <si>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</si>
  <si>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</si>
  <si>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</si>
  <si>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</si>
  <si>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</si>
  <si>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</si>
  <si>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</si>
  <si>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</si>
  <si>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</si>
  <si>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</si>
  <si>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</si>
  <si>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</si>
  <si>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</si>
  <si>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</si>
  <si>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</si>
  <si>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</si>
  <si>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</si>
  <si>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</si>
  <si>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</si>
  <si>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</si>
  <si>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</si>
  <si>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</si>
  <si>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</si>
  <si>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</si>
  <si>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</si>
  <si>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</si>
  <si>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</si>
  <si>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</si>
  <si>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</si>
  <si>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</si>
  <si>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</si>
  <si>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</si>
  <si>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</si>
  <si>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</si>
  <si>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</si>
  <si>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</si>
  <si>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</si>
  <si>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</si>
  <si>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</si>
  <si>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</si>
  <si>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</si>
  <si>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</si>
  <si>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</si>
  <si>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</si>
  <si>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</si>
  <si>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</si>
  <si>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</si>
  <si>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</si>
  <si>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</si>
  <si>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</si>
  <si>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</si>
  <si>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</si>
  <si>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</si>
  <si>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</si>
  <si>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</si>
  <si>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</si>
  <si>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</si>
  <si>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</si>
  <si>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</si>
  <si>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</si>
  <si>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</si>
  <si>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</si>
  <si>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</si>
  <si>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</si>
  <si>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</si>
  <si>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</si>
  <si>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</si>
  <si>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</si>
  <si>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</si>
  <si>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</si>
  <si>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</si>
  <si>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</si>
  <si>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</si>
  <si>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</si>
  <si>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</si>
  <si>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</si>
  <si>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</si>
  <si>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</si>
  <si>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</si>
  <si>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</si>
  <si>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</si>
  <si>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</si>
  <si>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</si>
  <si>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</si>
  <si>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</si>
  <si>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</si>
  <si>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</si>
  <si>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</si>
  <si>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</si>
  <si>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</si>
  <si>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</si>
  <si>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</si>
  <si>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</si>
  <si>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</si>
  <si>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</si>
  <si>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</si>
  <si>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</si>
  <si>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</si>
  <si>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</si>
  <si>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</si>
  <si>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</si>
  <si>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</si>
  <si>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</si>
  <si>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</si>
  <si>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</si>
  <si>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</si>
  <si>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</si>
  <si>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</si>
  <si>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</si>
  <si>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</si>
  <si>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</si>
  <si>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</si>
  <si>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</si>
  <si>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</si>
  <si>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</si>
  <si>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</si>
  <si>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</si>
  <si>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</si>
  <si>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</si>
  <si>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</si>
  <si>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</si>
  <si>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</si>
  <si>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</si>
  <si>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</si>
  <si>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</si>
  <si>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</si>
  <si>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</si>
  <si>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</si>
  <si>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</si>
  <si>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</si>
  <si>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</si>
  <si>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</si>
  <si>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</si>
  <si>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</si>
  <si>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</si>
  <si>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</si>
  <si>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</si>
  <si>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</si>
  <si>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</si>
  <si>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</si>
  <si>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</si>
  <si>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</si>
  <si>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</si>
  <si>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</si>
  <si>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</si>
  <si>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</si>
  <si>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</si>
  <si>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</si>
  <si>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</si>
  <si>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</si>
  <si>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</si>
  <si>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</si>
  <si>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</si>
  <si>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</si>
  <si>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</si>
  <si>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</si>
  <si>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</si>
  <si>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</si>
  <si>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</si>
  <si>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</si>
  <si>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</si>
  <si>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</si>
  <si>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</si>
  <si>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</si>
  <si>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</si>
  <si>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</si>
  <si>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</si>
  <si>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</si>
  <si>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</si>
  <si>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</si>
  <si>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</si>
  <si>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</si>
  <si>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</si>
  <si>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</si>
  <si>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</si>
  <si>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</si>
  <si>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</si>
  <si>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</si>
  <si>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</si>
  <si>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</si>
  <si>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</si>
  <si>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</si>
  <si>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</si>
  <si>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</si>
  <si>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</si>
  <si>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</si>
  <si>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</si>
  <si>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</si>
  <si>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</si>
  <si>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</si>
  <si>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</si>
  <si>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</si>
  <si>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</si>
  <si>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</si>
  <si>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</si>
  <si>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</si>
  <si>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</si>
  <si>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</si>
  <si>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</si>
  <si>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</si>
  <si>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</si>
  <si>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</si>
  <si>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</si>
  <si>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</si>
  <si>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</si>
  <si>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</si>
  <si>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</si>
  <si>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</si>
  <si>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</si>
  <si>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</si>
  <si>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</si>
  <si>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</si>
  <si>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</si>
  <si>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</si>
  <si>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</si>
  <si>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</si>
  <si>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</si>
  <si>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</si>
  <si>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</si>
  <si>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</si>
  <si>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</si>
  <si>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</si>
  <si>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</si>
  <si>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</si>
  <si>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</si>
  <si>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</si>
  <si>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</si>
  <si>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</si>
  <si>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</si>
  <si>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</si>
  <si>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</si>
  <si>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</si>
  <si>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</si>
  <si>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</si>
  <si>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</si>
  <si>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</si>
  <si>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</si>
  <si>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</si>
  <si>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</si>
  <si>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</si>
  <si>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</si>
  <si>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</si>
  <si>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</si>
  <si>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</si>
  <si>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</si>
  <si>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</si>
  <si>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</si>
  <si>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</si>
  <si>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</si>
  <si>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</si>
  <si>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</si>
  <si>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</si>
  <si>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</si>
  <si>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</si>
  <si>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</si>
  <si>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</si>
  <si>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</si>
  <si>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</si>
  <si>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</si>
  <si>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</si>
  <si>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</si>
  <si>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</si>
  <si>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</si>
  <si>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</si>
  <si>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</si>
  <si>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</si>
  <si>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</si>
  <si>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</si>
  <si>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</si>
  <si>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</si>
  <si>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</si>
  <si>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</si>
  <si>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</si>
  <si>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</si>
  <si>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</si>
  <si>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</si>
  <si>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</si>
  <si>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</si>
  <si>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</si>
  <si>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</si>
  <si>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</si>
  <si>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</si>
  <si>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</si>
  <si>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</si>
  <si>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</si>
  <si>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</si>
  <si>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</si>
  <si>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</si>
  <si>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</si>
  <si>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</si>
  <si>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</si>
  <si>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</si>
  <si>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</si>
  <si>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</si>
  <si>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</si>
  <si>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</si>
  <si>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</si>
  <si>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</si>
  <si>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</si>
  <si>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</si>
  <si>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</si>
  <si>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</si>
  <si>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</si>
  <si>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</si>
  <si>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</si>
  <si>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</si>
  <si>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</si>
  <si>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</si>
  <si>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</si>
  <si>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</si>
  <si>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</si>
  <si>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</si>
  <si>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</si>
  <si>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</si>
  <si>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</si>
  <si>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</si>
  <si>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</si>
  <si>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</si>
  <si>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</si>
  <si>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</si>
  <si>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</si>
  <si>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</si>
  <si>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</si>
  <si>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</si>
  <si>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</si>
  <si>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</si>
  <si>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</si>
  <si>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</si>
  <si>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</si>
  <si>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</si>
  <si>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</si>
  <si>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</si>
  <si>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</si>
  <si>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</si>
  <si>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</si>
  <si>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</si>
  <si>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</si>
  <si>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</si>
  <si>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</si>
  <si>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</si>
  <si>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</si>
  <si>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</si>
  <si>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</si>
  <si>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</si>
  <si>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</si>
  <si>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</si>
  <si>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</si>
  <si>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</si>
  <si>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</si>
  <si>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</si>
  <si>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</si>
  <si>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</si>
  <si>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</si>
  <si>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</si>
  <si>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</si>
  <si>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</si>
  <si>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</si>
  <si>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</si>
  <si>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</si>
  <si>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</si>
  <si>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</si>
  <si>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</si>
  <si>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</si>
  <si>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</si>
  <si>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</si>
  <si>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</si>
  <si>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</si>
  <si>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</si>
  <si>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</si>
  <si>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</si>
  <si>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</si>
  <si>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</si>
  <si>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</si>
  <si>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</si>
  <si>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</si>
  <si>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</si>
  <si>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</si>
  <si>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</si>
  <si>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</si>
  <si>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</si>
  <si>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</si>
  <si>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</si>
  <si>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</si>
  <si>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</si>
  <si>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</si>
  <si>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</si>
  <si>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</si>
  <si>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</si>
  <si>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</si>
  <si>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</si>
  <si>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</si>
  <si>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</si>
  <si>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</si>
  <si>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</si>
  <si>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</si>
  <si>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</si>
  <si>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</si>
  <si>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</si>
  <si>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</si>
  <si>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</si>
  <si>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</si>
  <si>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</si>
  <si>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</si>
  <si>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</si>
  <si>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</si>
  <si>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</si>
  <si>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</si>
  <si>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</si>
  <si>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</si>
  <si>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</si>
  <si>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</si>
  <si>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</si>
  <si>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</si>
  <si>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</si>
  <si>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</si>
  <si>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</si>
  <si>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</si>
  <si>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</si>
  <si>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</si>
  <si>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</si>
  <si>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</si>
  <si>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</si>
  <si>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</si>
  <si>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</si>
  <si>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</si>
  <si>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</si>
  <si>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</si>
  <si>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</si>
  <si>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</si>
  <si>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</si>
  <si>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</si>
  <si>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</si>
  <si>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</si>
  <si>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</si>
  <si>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</si>
  <si>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</si>
  <si>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</si>
  <si>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</si>
  <si>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</si>
  <si>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</si>
  <si>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</si>
  <si>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</si>
  <si>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</si>
  <si>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</si>
  <si>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</si>
  <si>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</si>
  <si>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</si>
  <si>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</si>
  <si>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</si>
  <si>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</si>
  <si>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</si>
  <si>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</si>
  <si>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</si>
  <si>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</si>
  <si>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</si>
  <si>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</si>
  <si>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</si>
  <si>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</si>
  <si>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</si>
  <si>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</si>
  <si>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</si>
  <si>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</si>
  <si>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</si>
  <si>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</si>
  <si>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</si>
  <si>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</si>
  <si>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</si>
  <si>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</si>
  <si>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</si>
  <si>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</si>
  <si>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</si>
  <si>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</si>
  <si>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</si>
  <si>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</si>
  <si>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</si>
  <si>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</si>
  <si>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</si>
  <si>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</si>
  <si>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</si>
  <si>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</si>
  <si>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</si>
  <si>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</si>
  <si>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</si>
  <si>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</si>
  <si>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</si>
  <si>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</si>
  <si>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</si>
  <si>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</si>
  <si>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</si>
  <si>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</si>
  <si>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</si>
  <si>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</si>
  <si>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</si>
  <si>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</si>
  <si>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</si>
  <si>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</si>
  <si>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</si>
  <si>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</si>
  <si>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</si>
  <si>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</si>
  <si>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</si>
  <si>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</si>
  <si>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</si>
  <si>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</si>
  <si>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</si>
  <si>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</si>
  <si>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</si>
  <si>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</si>
  <si>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</si>
  <si>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</si>
  <si>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</si>
  <si>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</si>
  <si>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</si>
  <si>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</si>
  <si>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</si>
  <si>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</si>
  <si>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</si>
  <si>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</si>
  <si>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</si>
  <si>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</si>
  <si>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</si>
  <si>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</si>
  <si>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</si>
  <si>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</si>
  <si>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</si>
  <si>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</si>
  <si>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</si>
  <si>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</si>
  <si>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</si>
  <si>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</si>
  <si>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</si>
  <si>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</si>
  <si>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</si>
  <si>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</si>
  <si>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</si>
  <si>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</si>
  <si>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</si>
  <si>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</si>
  <si>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</si>
  <si>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</si>
  <si>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</si>
  <si>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</si>
  <si>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</si>
  <si>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</si>
  <si>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</si>
  <si>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</si>
  <si>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</si>
  <si>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</si>
  <si>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</si>
  <si>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</si>
  <si>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</si>
  <si>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</si>
  <si>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</si>
  <si>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</si>
  <si>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</si>
  <si>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</si>
  <si>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</si>
  <si>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</si>
  <si>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</si>
  <si>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</si>
  <si>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</si>
  <si>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</si>
  <si>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</si>
  <si>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</si>
  <si>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</si>
  <si>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</si>
  <si>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</si>
  <si>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</si>
  <si>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</si>
  <si>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</si>
  <si>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</si>
  <si>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</si>
  <si>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</si>
  <si>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</si>
  <si>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</si>
  <si>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</si>
  <si>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</si>
  <si>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</si>
  <si>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</si>
  <si>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</si>
  <si>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</si>
  <si>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</si>
  <si>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</si>
  <si>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</si>
  <si>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</si>
  <si>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</si>
  <si>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</si>
  <si>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</si>
  <si>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</si>
  <si>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</si>
  <si>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</si>
  <si>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</si>
  <si>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</si>
  <si>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</si>
  <si>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</si>
  <si>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</si>
  <si>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</si>
  <si>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</si>
  <si>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</si>
  <si>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</si>
  <si>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</si>
  <si>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</si>
  <si>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</si>
  <si>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</si>
  <si>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</si>
  <si>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</si>
  <si>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</si>
  <si>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</si>
  <si>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</si>
  <si>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</si>
  <si>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</si>
  <si>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</si>
  <si>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</si>
  <si>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</si>
  <si>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</si>
  <si>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</si>
  <si>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</si>
  <si>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</si>
  <si>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</si>
  <si>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</si>
  <si>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</si>
  <si>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</si>
  <si>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</si>
  <si>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</si>
  <si>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</si>
  <si>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</si>
  <si>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</si>
  <si>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</si>
  <si>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</si>
  <si>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</si>
  <si>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</si>
  <si>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</si>
  <si>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</si>
  <si>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</si>
  <si>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</si>
  <si>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</si>
  <si>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</si>
  <si>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</si>
  <si>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</si>
  <si>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</si>
  <si>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</si>
  <si>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</si>
  <si>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</si>
  <si>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</si>
  <si>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</si>
  <si>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</si>
  <si>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</si>
  <si>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</si>
  <si>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</si>
  <si>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</si>
  <si>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</si>
  <si>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</si>
  <si>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</si>
  <si>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</si>
  <si>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</si>
  <si>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</si>
  <si>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</si>
  <si>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</si>
  <si>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</si>
  <si>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</si>
  <si>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</si>
  <si>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</si>
  <si>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</si>
  <si>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</si>
  <si>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</si>
  <si>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</si>
  <si>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</si>
  <si>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</si>
  <si>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</si>
  <si>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</si>
  <si>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</si>
  <si>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</si>
  <si>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</si>
  <si>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</si>
  <si>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</si>
  <si>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</si>
  <si>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</si>
  <si>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</si>
  <si>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</si>
  <si>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</si>
  <si>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</si>
  <si>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</si>
  <si>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</si>
  <si>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</si>
  <si>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</si>
  <si>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</si>
  <si>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</si>
  <si>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</si>
  <si>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</si>
  <si>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</si>
  <si>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</si>
  <si>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</si>
  <si>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</si>
  <si>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</si>
  <si>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</si>
  <si>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</si>
  <si>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</si>
  <si>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</si>
  <si>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</si>
  <si>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</si>
  <si>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</si>
  <si>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</si>
  <si>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</si>
  <si>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</si>
  <si>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</si>
  <si>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</si>
  <si>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</si>
  <si>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</si>
  <si>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</si>
  <si>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</si>
  <si>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</si>
  <si>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</si>
  <si>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</si>
  <si>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</si>
  <si>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</si>
  <si>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</si>
  <si>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</si>
  <si>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</si>
  <si>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</si>
  <si>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</si>
  <si>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</si>
  <si>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</si>
  <si>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</si>
  <si>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</si>
  <si>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</si>
  <si>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</si>
  <si>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</si>
  <si>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</si>
  <si>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</si>
  <si>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</si>
  <si>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</si>
  <si>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</si>
  <si>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</si>
  <si>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</si>
  <si>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</si>
  <si>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</si>
  <si>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</si>
  <si>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</si>
  <si>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</si>
  <si>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</si>
  <si>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</si>
  <si>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</si>
  <si>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</si>
  <si>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</si>
  <si>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</si>
  <si>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</si>
  <si>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</si>
  <si>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</si>
  <si>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</si>
  <si>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</si>
  <si>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</si>
  <si>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</si>
  <si>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</si>
  <si>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</si>
  <si>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</si>
  <si>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</si>
  <si>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</si>
  <si>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</si>
  <si>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</si>
  <si>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</si>
  <si>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</si>
  <si>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</si>
  <si>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</si>
  <si>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</si>
  <si>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</si>
  <si>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</si>
  <si>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</si>
  <si>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</si>
  <si>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</si>
  <si>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</si>
  <si>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</si>
  <si>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</si>
  <si>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</si>
  <si>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</si>
  <si>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</si>
  <si>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</si>
  <si>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</si>
  <si>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</si>
  <si>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</si>
  <si>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</si>
  <si>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</si>
  <si>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</si>
  <si>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</si>
  <si>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</si>
  <si>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</si>
  <si>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</si>
  <si>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</si>
  <si>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</si>
  <si>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</si>
  <si>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</si>
  <si>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</si>
  <si>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</si>
  <si>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</si>
  <si>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</si>
  <si>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</si>
  <si>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</si>
  <si>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</si>
  <si>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</si>
  <si>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</si>
  <si>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</si>
  <si>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</si>
  <si>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</si>
  <si>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</si>
  <si>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</si>
  <si>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</si>
  <si>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</si>
  <si>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</si>
  <si>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</si>
  <si>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</si>
  <si>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</si>
  <si>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</si>
  <si>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</si>
  <si>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</si>
  <si>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</si>
  <si>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</si>
  <si>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</si>
  <si>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</si>
  <si>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</si>
  <si>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</si>
  <si>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</si>
  <si>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</si>
  <si>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</si>
  <si>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</si>
  <si>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</si>
  <si>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</si>
  <si>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</si>
  <si>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</si>
  <si>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</si>
  <si>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</si>
  <si>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</si>
  <si>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</si>
  <si>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</si>
  <si>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</si>
  <si>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</si>
  <si>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</si>
  <si>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</si>
  <si>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</si>
  <si>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</si>
  <si>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</si>
  <si>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</si>
  <si>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</si>
  <si>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</si>
  <si>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</si>
  <si>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</si>
  <si>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</si>
  <si>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</si>
  <si>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</si>
  <si>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</si>
  <si>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</si>
  <si>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</si>
  <si>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</si>
  <si>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</si>
  <si>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</si>
  <si>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</si>
  <si>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</si>
  <si>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</si>
  <si>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</si>
  <si>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</si>
  <si>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</si>
  <si>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</si>
  <si>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</si>
  <si>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</si>
  <si>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</si>
  <si>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</si>
  <si>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</si>
  <si>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</si>
  <si>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</si>
  <si>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</si>
  <si>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</si>
  <si>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</si>
  <si>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</si>
  <si>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</si>
  <si>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</si>
  <si>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</si>
  <si>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</si>
  <si>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</si>
  <si>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</si>
  <si>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</si>
  <si>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</si>
  <si>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</si>
  <si>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</si>
  <si>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</si>
  <si>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</si>
  <si>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</si>
  <si>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</si>
  <si>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</si>
  <si>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</si>
  <si>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</si>
  <si>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</si>
  <si>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</si>
  <si>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</si>
  <si>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</si>
  <si>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</si>
  <si>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</si>
  <si>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</si>
  <si>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</si>
  <si>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</si>
  <si>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</si>
  <si>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</si>
  <si>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</si>
  <si>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</si>
  <si>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</si>
  <si>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</si>
  <si>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</si>
  <si>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</si>
  <si>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</si>
  <si>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</si>
  <si>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</si>
  <si>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</si>
  <si>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</si>
  <si>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</si>
  <si>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</si>
  <si>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</si>
  <si>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</si>
  <si>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</si>
  <si>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</si>
  <si>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</si>
  <si>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</si>
  <si>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</si>
  <si>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</si>
  <si>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</si>
  <si>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</si>
  <si>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</si>
  <si>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</si>
  <si>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</si>
  <si>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</si>
  <si>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</si>
  <si>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</si>
  <si>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</si>
  <si>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</si>
  <si>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</si>
  <si>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</si>
  <si>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</si>
  <si>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</si>
  <si>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</si>
  <si>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</si>
  <si>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</si>
  <si>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</si>
  <si>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</si>
  <si>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</si>
  <si>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</si>
  <si>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</si>
  <si>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</si>
  <si>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</si>
  <si>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</si>
  <si>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</si>
  <si>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</si>
  <si>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</si>
  <si>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</si>
  <si>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</si>
  <si>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</si>
  <si>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</si>
  <si>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</si>
  <si>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</si>
  <si>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</si>
  <si>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</si>
  <si>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</si>
  <si>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</si>
  <si>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</si>
  <si>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</si>
  <si>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</si>
  <si>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</si>
  <si>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</si>
  <si>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</si>
  <si>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</si>
  <si>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</si>
  <si>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</si>
  <si>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</si>
  <si>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</si>
  <si>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</si>
  <si>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</si>
  <si>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</si>
  <si>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</si>
  <si>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</si>
  <si>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</si>
  <si>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</si>
  <si>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</si>
  <si>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</si>
  <si>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</si>
  <si>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</si>
  <si>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</si>
  <si>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</si>
  <si>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</si>
  <si>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</si>
  <si>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</si>
  <si>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</si>
  <si>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</si>
  <si>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</si>
  <si>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</si>
  <si>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</si>
  <si>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</si>
  <si>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</si>
  <si>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</si>
  <si>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</si>
  <si>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</si>
  <si>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</si>
  <si>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</si>
  <si>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</si>
  <si>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</si>
  <si>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</si>
  <si>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</si>
  <si>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</si>
  <si>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</si>
  <si>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</si>
  <si>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</si>
  <si>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</si>
  <si>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</si>
  <si>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</si>
  <si>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</si>
  <si>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</si>
  <si>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</si>
  <si>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</si>
  <si>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</si>
  <si>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</si>
  <si>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</si>
  <si>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</si>
  <si>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</si>
  <si>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</si>
  <si>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</si>
  <si>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</si>
  <si>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</si>
  <si>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</si>
  <si>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</si>
  <si>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</si>
  <si>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</si>
  <si>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</si>
  <si>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</si>
  <si>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</si>
  <si>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</si>
  <si>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</si>
  <si>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</si>
  <si>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</si>
  <si>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</si>
  <si>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</si>
  <si>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</si>
  <si>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</si>
  <si>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</si>
  <si>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</si>
  <si>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</si>
  <si>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</si>
  <si>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</si>
  <si>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</si>
  <si>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</si>
  <si>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</si>
  <si>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</si>
  <si>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</si>
  <si>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</si>
  <si>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</si>
  <si>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</si>
  <si>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</si>
  <si>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</si>
  <si>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</si>
  <si>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</si>
  <si>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</si>
  <si>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</si>
  <si>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</si>
  <si>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</si>
  <si>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</si>
  <si>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</si>
  <si>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</si>
  <si>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</si>
  <si>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</si>
  <si>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</si>
  <si>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</si>
  <si>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</si>
  <si>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</si>
  <si>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</si>
  <si>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</si>
  <si>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</si>
  <si>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</si>
  <si>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</si>
  <si>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</si>
  <si>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</si>
  <si>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</si>
  <si>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</si>
  <si>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</si>
  <si>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</si>
  <si>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</si>
  <si>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</si>
  <si>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</si>
  <si>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</si>
  <si>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</si>
  <si>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</si>
  <si>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</si>
  <si>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</si>
  <si>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</si>
  <si>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</si>
  <si>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</si>
  <si>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</si>
  <si>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</si>
  <si>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</si>
  <si>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</si>
  <si>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</si>
  <si>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</si>
  <si>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</si>
  <si>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</si>
  <si>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</si>
  <si>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</si>
  <si>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</si>
  <si>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</si>
  <si>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</si>
  <si>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</si>
  <si>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</si>
  <si>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</si>
  <si>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</si>
  <si>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</si>
  <si>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</si>
  <si>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</si>
  <si>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</si>
  <si>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</si>
  <si>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</si>
  <si>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</si>
  <si>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</si>
  <si>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</si>
  <si>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</si>
  <si>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</si>
  <si>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</si>
  <si>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</si>
  <si>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</si>
  <si>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</si>
  <si>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</si>
  <si>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</si>
  <si>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</si>
  <si>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</si>
  <si>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</si>
  <si>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</si>
  <si>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</si>
  <si>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</si>
  <si>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</si>
  <si>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</si>
  <si>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</si>
  <si>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</si>
  <si>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</si>
  <si>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</si>
  <si>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</si>
  <si>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</si>
  <si>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</si>
  <si>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</si>
  <si>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</si>
  <si>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</si>
  <si>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</si>
  <si>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</si>
  <si>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</si>
  <si>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</si>
  <si>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</si>
  <si>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</si>
  <si>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</si>
  <si>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</si>
  <si>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</si>
  <si>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</si>
  <si>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</si>
  <si>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</si>
  <si>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</si>
  <si>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</si>
  <si>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</si>
  <si>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</si>
  <si>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</si>
  <si>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</si>
  <si>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</si>
  <si>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</si>
  <si>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</si>
  <si>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</si>
  <si>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</si>
  <si>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</si>
  <si>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</si>
  <si>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</si>
  <si>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</si>
  <si>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</si>
  <si>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</si>
  <si>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</si>
  <si>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</si>
  <si>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</si>
  <si>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</si>
  <si>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</si>
  <si>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</si>
  <si>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</si>
  <si>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</si>
  <si>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</si>
  <si>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</si>
  <si>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</si>
  <si>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</si>
  <si>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</si>
  <si>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</si>
  <si>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</si>
  <si>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</si>
  <si>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</si>
  <si>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</si>
  <si>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</si>
  <si>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</si>
  <si>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</si>
  <si>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</si>
  <si>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</si>
  <si>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</si>
  <si>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</si>
  <si>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</si>
  <si>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</si>
  <si>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</si>
  <si>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</si>
  <si>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</si>
  <si>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</si>
  <si>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</si>
  <si>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</si>
  <si>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</si>
  <si>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</si>
  <si>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</si>
  <si>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</si>
  <si>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</si>
  <si>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</si>
  <si>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</si>
  <si>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</si>
  <si>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</si>
  <si>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</si>
  <si>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</si>
  <si>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</si>
  <si>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</si>
  <si>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</si>
  <si>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</si>
  <si>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</si>
  <si>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</si>
  <si>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</si>
  <si>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</si>
  <si>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</si>
  <si>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</si>
  <si>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</si>
  <si>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</si>
  <si>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</si>
  <si>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</si>
  <si>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</si>
  <si>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</si>
  <si>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</si>
  <si>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</si>
  <si>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</si>
  <si>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</si>
  <si>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</si>
  <si>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</si>
  <si>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</si>
  <si>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</si>
  <si>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</si>
  <si>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</si>
  <si>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</si>
  <si>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</si>
  <si>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</si>
  <si>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</si>
  <si>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</si>
  <si>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</si>
  <si>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</si>
  <si>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</si>
  <si>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</si>
  <si>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</si>
  <si>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</si>
  <si>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</si>
  <si>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</si>
  <si>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</si>
  <si>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</si>
  <si>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</si>
  <si>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</si>
  <si>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</si>
  <si>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</si>
  <si>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</si>
  <si>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</si>
  <si>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</si>
  <si>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</si>
  <si>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</si>
  <si>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</si>
  <si>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</si>
  <si>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</si>
  <si>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</si>
  <si>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</si>
  <si>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</si>
  <si>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</si>
  <si>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</si>
  <si>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</si>
  <si>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</si>
  <si>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</si>
  <si>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</si>
  <si>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</si>
  <si>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</si>
  <si>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</si>
  <si>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</si>
  <si>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</si>
  <si>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</si>
  <si>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</si>
  <si>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</si>
  <si>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</si>
  <si>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</si>
  <si>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</si>
  <si>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</si>
  <si>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</si>
  <si>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</si>
  <si>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</si>
  <si>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</si>
  <si>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</si>
  <si>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</si>
  <si>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</si>
  <si>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</si>
  <si>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</si>
  <si>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</si>
  <si>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</si>
  <si>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</si>
  <si>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</si>
  <si>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</si>
  <si>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</si>
  <si>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</si>
  <si>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</si>
  <si>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</si>
  <si>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</si>
  <si>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</si>
  <si>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</si>
  <si>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</si>
  <si>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</si>
  <si>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</si>
  <si>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</si>
  <si>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</si>
  <si>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</si>
  <si>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</si>
  <si>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</si>
  <si>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</si>
  <si>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</si>
  <si>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</si>
  <si>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</si>
  <si>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</si>
  <si>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</si>
  <si>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</si>
  <si>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</si>
  <si>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</si>
  <si>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</si>
  <si>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</si>
  <si>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</si>
  <si>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</si>
  <si>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</si>
  <si>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</si>
  <si>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</si>
  <si>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</si>
  <si>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</si>
  <si>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</si>
  <si>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</si>
  <si>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</si>
  <si>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</si>
  <si>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</si>
  <si>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</si>
  <si>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</si>
  <si>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</si>
  <si>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</si>
  <si>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</si>
  <si>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</si>
  <si>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</si>
  <si>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</si>
  <si>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</si>
  <si>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</si>
  <si>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</si>
  <si>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</si>
  <si>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</si>
  <si>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</si>
  <si>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</si>
  <si>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</si>
  <si>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</si>
  <si>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</si>
  <si>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</si>
  <si>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</si>
  <si>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</si>
  <si>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</si>
  <si>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</si>
  <si>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</si>
  <si>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</si>
  <si>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</si>
  <si>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</si>
  <si>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</si>
  <si>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</si>
  <si>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</si>
  <si>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</si>
  <si>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</si>
  <si>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</si>
  <si>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</si>
  <si>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</si>
  <si>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</si>
  <si>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</si>
  <si>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</si>
  <si>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</si>
  <si>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</si>
  <si>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</si>
  <si>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</si>
  <si>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</si>
  <si>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</si>
  <si>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</si>
  <si>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</si>
  <si>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</si>
  <si>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</si>
  <si>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</si>
  <si>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</si>
  <si>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</si>
  <si>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</si>
  <si>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</si>
  <si>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</si>
  <si>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</si>
  <si>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</si>
  <si>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</si>
  <si>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</si>
  <si>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</si>
  <si>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</si>
  <si>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</si>
  <si>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</si>
  <si>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</si>
  <si>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</si>
  <si>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</si>
  <si>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</si>
  <si>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</si>
  <si>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</si>
  <si>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</si>
  <si>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</si>
  <si>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</si>
  <si>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</si>
  <si>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</si>
  <si>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</si>
  <si>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</si>
  <si>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</si>
  <si>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</si>
  <si>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</si>
  <si>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</si>
  <si>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</si>
  <si>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</si>
  <si>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</si>
  <si>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</si>
  <si>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</si>
  <si>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</si>
  <si>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</si>
  <si>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</si>
  <si>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</si>
  <si>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</si>
  <si>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</si>
  <si>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</si>
  <si>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</si>
  <si>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</si>
  <si>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</si>
  <si>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</si>
  <si>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</si>
  <si>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</si>
  <si>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</si>
  <si>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</si>
  <si>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</si>
  <si>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</si>
  <si>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</si>
  <si>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</si>
  <si>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</si>
  <si>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</si>
  <si>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</si>
  <si>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</si>
  <si>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</si>
  <si>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</si>
  <si>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</si>
  <si>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</si>
  <si>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</si>
  <si>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</si>
  <si>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</si>
  <si>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</si>
  <si>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</si>
  <si>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</si>
  <si>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</si>
  <si>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</si>
  <si>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</si>
  <si>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</si>
  <si>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</si>
  <si>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</si>
  <si>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</si>
  <si>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</si>
  <si>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</si>
  <si>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</si>
  <si>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</si>
  <si>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</si>
  <si>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</si>
  <si>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</si>
  <si>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</si>
  <si>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</si>
  <si>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</si>
  <si>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</si>
  <si>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</si>
  <si>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</si>
  <si>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</si>
  <si>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</si>
  <si>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</si>
  <si>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</si>
  <si>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</si>
  <si>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</si>
  <si>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</si>
  <si>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</si>
  <si>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</si>
  <si>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</si>
  <si>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</si>
  <si>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</si>
  <si>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</si>
  <si>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</si>
  <si>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</si>
  <si>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</si>
  <si>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</si>
  <si>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</si>
  <si>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</si>
  <si>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</si>
  <si>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</si>
  <si>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</si>
  <si>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</si>
  <si>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</si>
  <si>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</si>
  <si>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</si>
  <si>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</si>
  <si>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</si>
  <si>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</si>
  <si>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</si>
  <si>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</si>
  <si>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</si>
  <si>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</si>
  <si>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</si>
  <si>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</si>
  <si>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</si>
  <si>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</si>
  <si>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</si>
  <si>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</si>
  <si>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</si>
  <si>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</si>
  <si>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</si>
  <si>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</si>
  <si>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</si>
  <si>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</si>
  <si>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</si>
  <si>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</si>
  <si>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</si>
  <si>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</si>
  <si>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</si>
  <si>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</si>
  <si>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</si>
  <si>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</si>
  <si>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</si>
  <si>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</si>
  <si>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</si>
  <si>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</si>
  <si>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</si>
  <si>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</si>
  <si>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</si>
  <si>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</si>
  <si>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</si>
  <si>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</si>
  <si>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</si>
  <si>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</si>
  <si>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</si>
  <si>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</si>
  <si>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</si>
  <si>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</si>
  <si>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</si>
  <si>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</si>
  <si>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</si>
  <si>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</si>
  <si>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</si>
  <si>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</si>
  <si>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</si>
  <si>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</si>
  <si>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</si>
  <si>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</si>
  <si>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</si>
  <si>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</si>
  <si>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</si>
  <si>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</si>
  <si>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</si>
  <si>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</si>
  <si>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</si>
  <si>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</si>
  <si>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</si>
  <si>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</si>
  <si>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</si>
  <si>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</si>
  <si>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</si>
  <si>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</si>
  <si>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</si>
  <si>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</si>
  <si>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</si>
  <si>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</si>
  <si>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</si>
  <si>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</si>
  <si>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</si>
  <si>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</si>
  <si>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</si>
  <si>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</si>
  <si>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</si>
  <si>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</si>
  <si>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</si>
  <si>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</si>
  <si>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</si>
  <si>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</si>
  <si>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</si>
  <si>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</si>
  <si>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</si>
  <si>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</si>
  <si>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</si>
  <si>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</si>
  <si>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</si>
  <si>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</si>
  <si>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</si>
  <si>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</si>
  <si>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</si>
  <si>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</si>
  <si>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</si>
  <si>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</si>
  <si>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</si>
  <si>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</si>
  <si>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</si>
  <si>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</si>
  <si>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</si>
  <si>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</si>
  <si>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</si>
  <si>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</si>
  <si>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</si>
  <si>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</si>
  <si>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</si>
  <si>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</si>
  <si>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</si>
  <si>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</si>
  <si>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</si>
  <si>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</si>
  <si>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</si>
  <si>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</si>
  <si>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</si>
  <si>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</si>
  <si>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</si>
  <si>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</si>
  <si>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</si>
  <si>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</si>
  <si>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</si>
  <si>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</si>
  <si>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</si>
  <si>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</si>
  <si>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</si>
  <si>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</si>
  <si>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</si>
  <si>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</si>
  <si>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</si>
  <si>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</si>
  <si>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</si>
  <si>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</si>
  <si>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</si>
  <si>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</si>
  <si>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</si>
  <si>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</si>
  <si>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</si>
  <si>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</si>
  <si>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</si>
  <si>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</si>
  <si>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</si>
  <si>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</si>
  <si>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</si>
  <si>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</si>
  <si>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</si>
  <si>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</si>
  <si>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</si>
  <si>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</si>
  <si>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</si>
  <si>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</si>
  <si>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</si>
  <si>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</si>
  <si>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</si>
  <si>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</si>
  <si>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</si>
  <si>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</si>
  <si>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</si>
  <si>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</si>
  <si>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</si>
  <si>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</si>
  <si>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</si>
  <si>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</si>
  <si>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</si>
  <si>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</si>
  <si>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</si>
  <si>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</si>
  <si>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</si>
  <si>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</si>
  <si>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</si>
  <si>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</si>
  <si>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</si>
  <si>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</si>
  <si>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</si>
  <si>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</si>
  <si>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</si>
  <si>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</si>
  <si>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</si>
  <si>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</si>
  <si>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</si>
  <si>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</si>
  <si>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</si>
  <si>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</si>
  <si>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</si>
  <si>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</si>
  <si>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</si>
  <si>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</si>
  <si>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</si>
  <si>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</si>
  <si>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</si>
  <si>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</si>
  <si>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</si>
  <si>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</si>
  <si>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</si>
  <si>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</si>
  <si>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</si>
  <si>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</si>
  <si>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</si>
  <si>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</si>
  <si>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</si>
  <si>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</si>
  <si>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</si>
  <si>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</si>
  <si>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</si>
  <si>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</si>
  <si>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</si>
  <si>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</si>
  <si>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</si>
  <si>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</si>
  <si>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</si>
  <si>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</si>
  <si>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</si>
  <si>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</si>
  <si>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</si>
  <si>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</si>
  <si>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</si>
  <si>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</si>
  <si>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</si>
  <si>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</si>
  <si>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</si>
  <si>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</si>
  <si>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</si>
  <si>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</si>
  <si>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</si>
  <si>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</si>
  <si>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</si>
  <si>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</si>
  <si>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</si>
  <si>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</si>
  <si>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</si>
  <si>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</si>
  <si>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</si>
  <si>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</si>
  <si>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</si>
  <si>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</si>
  <si>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</si>
  <si>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</si>
  <si>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</si>
  <si>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</si>
  <si>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</si>
  <si>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</si>
  <si>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</si>
  <si>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</si>
  <si>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</si>
  <si>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</si>
  <si>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</si>
  <si>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</si>
  <si>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</si>
  <si>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</si>
  <si>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</si>
  <si>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</si>
  <si>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</si>
  <si>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</si>
  <si>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</si>
  <si>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</si>
  <si>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</si>
  <si>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</si>
  <si>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</si>
  <si>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</si>
  <si>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</si>
  <si>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</si>
  <si>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</si>
  <si>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</si>
  <si>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</si>
  <si>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</si>
  <si>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</si>
  <si>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</si>
  <si>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</si>
  <si>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</si>
  <si>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</si>
  <si>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</si>
  <si>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</si>
  <si>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</si>
  <si>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</si>
  <si>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</si>
  <si>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</si>
  <si>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</si>
  <si>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</si>
  <si>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</si>
  <si>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</si>
  <si>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</si>
  <si>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</si>
  <si>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</si>
  <si>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</si>
  <si>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</si>
  <si>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</si>
  <si>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</si>
  <si>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</si>
  <si>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</si>
  <si>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</si>
  <si>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</si>
  <si>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</si>
  <si>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</si>
  <si>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</si>
  <si>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</si>
  <si>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</si>
  <si>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</si>
  <si>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</si>
  <si>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</si>
  <si>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</si>
  <si>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</si>
  <si>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</si>
  <si>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</si>
  <si>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</si>
  <si>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</si>
  <si>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</si>
  <si>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</si>
  <si>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</si>
  <si>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</si>
  <si>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</si>
  <si>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</si>
  <si>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</si>
  <si>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</si>
  <si>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</si>
  <si>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</si>
  <si>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</si>
  <si>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</si>
  <si>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</si>
  <si>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</si>
  <si>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</si>
  <si>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</si>
  <si>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</si>
  <si>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</si>
  <si>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</si>
  <si>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</si>
  <si>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</si>
  <si>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</si>
  <si>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</si>
  <si>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</si>
  <si>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</si>
  <si>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</si>
  <si>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</si>
  <si>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</si>
  <si>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</si>
  <si>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</si>
  <si>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</si>
  <si>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</si>
  <si>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</si>
  <si>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</si>
  <si>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</si>
  <si>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</si>
  <si>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</si>
  <si>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</si>
  <si>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</si>
  <si>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</si>
  <si>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</si>
  <si>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</si>
  <si>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</si>
  <si>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</si>
  <si>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</si>
  <si>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</si>
  <si>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</si>
  <si>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</si>
  <si>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</si>
  <si>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</si>
  <si>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</si>
  <si>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</si>
  <si>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</si>
  <si>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</si>
  <si>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</si>
  <si>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</si>
  <si>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</si>
  <si>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</si>
  <si>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</si>
  <si>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</si>
  <si>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</si>
  <si>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</si>
  <si>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</si>
  <si>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</si>
  <si>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</si>
  <si>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</si>
  <si>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</si>
  <si>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</si>
  <si>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</si>
  <si>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</si>
  <si>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</si>
  <si>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</si>
  <si>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</si>
  <si>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</si>
  <si>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</si>
  <si>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</si>
  <si>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</si>
  <si>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</si>
  <si>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</si>
  <si>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</si>
  <si>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</si>
  <si>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</si>
  <si>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</si>
  <si>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</si>
  <si>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</si>
  <si>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</si>
  <si>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</si>
  <si>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</si>
  <si>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</si>
  <si>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</si>
  <si>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</si>
  <si>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</si>
  <si>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</si>
  <si>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</si>
  <si>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</si>
  <si>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</si>
  <si>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</si>
  <si>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</si>
  <si>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</si>
  <si>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</si>
  <si>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</si>
  <si>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</si>
  <si>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</si>
  <si>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</si>
  <si>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</si>
  <si>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</si>
  <si>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</si>
  <si>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</si>
  <si>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</si>
  <si>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</si>
  <si>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</si>
  <si>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</si>
  <si>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</si>
  <si>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</si>
  <si>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</si>
  <si>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</si>
  <si>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</si>
  <si>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</si>
  <si>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</si>
  <si>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</si>
  <si>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</si>
  <si>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</si>
  <si>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</si>
  <si>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</si>
  <si>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</si>
  <si>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</si>
  <si>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</si>
  <si>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</si>
  <si>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</si>
  <si>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</si>
  <si>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</si>
  <si>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</si>
  <si>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</si>
  <si>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</si>
  <si>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</si>
  <si>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</si>
  <si>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</si>
  <si>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</si>
  <si>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</si>
  <si>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</si>
  <si>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</si>
  <si>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</si>
  <si>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</si>
  <si>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</si>
  <si>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</si>
  <si>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</si>
  <si>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</si>
  <si>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</si>
  <si>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</si>
  <si>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</si>
  <si>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</si>
  <si>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</si>
  <si>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</si>
  <si>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</si>
  <si>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</si>
  <si>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</si>
  <si>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</si>
  <si>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</si>
  <si>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</si>
  <si>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</si>
  <si>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</si>
  <si>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</si>
  <si>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</si>
  <si>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</si>
  <si>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</si>
  <si>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</si>
  <si>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</si>
  <si>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</si>
  <si>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</si>
  <si>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</si>
  <si>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</si>
  <si>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</si>
  <si>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</si>
  <si>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</si>
  <si>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</si>
  <si>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</si>
  <si>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</si>
  <si>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</si>
  <si>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</si>
  <si>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</si>
  <si>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</si>
  <si>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</si>
  <si>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</si>
  <si>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</si>
  <si>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</si>
  <si>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</si>
  <si>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</si>
  <si>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</si>
  <si>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</si>
  <si>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</si>
  <si>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</si>
  <si>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</si>
  <si>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</si>
  <si>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</si>
  <si>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</si>
  <si>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</si>
  <si>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</si>
  <si>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</si>
  <si>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</si>
  <si>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</si>
  <si>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</si>
  <si>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</si>
  <si>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</si>
  <si>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</si>
  <si>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</si>
  <si>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</si>
  <si>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</si>
  <si>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</si>
  <si>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</si>
  <si>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</si>
  <si>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</si>
  <si>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</si>
  <si>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</si>
  <si>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</si>
  <si>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</si>
  <si>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</si>
  <si>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</si>
  <si>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</si>
  <si>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</si>
  <si>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</si>
  <si>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</si>
  <si>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</si>
  <si>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</si>
  <si>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</si>
  <si>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</si>
  <si>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</si>
  <si>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</si>
  <si>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</si>
  <si>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</si>
  <si>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</si>
  <si>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</si>
  <si>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</si>
  <si>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</si>
  <si>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</si>
  <si>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</si>
  <si>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</si>
  <si>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</si>
  <si>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</si>
  <si>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</si>
  <si>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</si>
  <si>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</si>
  <si>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</si>
  <si>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</si>
  <si>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</si>
  <si>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</si>
  <si>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</si>
  <si>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</si>
  <si>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</si>
  <si>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</si>
  <si>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</si>
  <si>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</si>
  <si>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</si>
  <si>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</si>
  <si>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</si>
  <si>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</si>
  <si>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</si>
  <si>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</si>
  <si>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</si>
  <si>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</si>
  <si>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</si>
  <si>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</si>
  <si>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</si>
  <si>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</si>
  <si>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</si>
  <si>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</si>
  <si>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</si>
  <si>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</si>
  <si>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</si>
  <si>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</si>
  <si>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</si>
  <si>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</si>
  <si>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</si>
  <si>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</si>
  <si>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</si>
  <si>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</si>
  <si>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</si>
  <si>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</si>
  <si>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</si>
  <si>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</si>
  <si>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</si>
  <si>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</si>
  <si>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</si>
  <si>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</si>
  <si>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</si>
  <si>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</si>
  <si>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</si>
  <si>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</si>
  <si>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</si>
  <si>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</si>
  <si>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</si>
  <si>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</si>
  <si>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</si>
  <si>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</si>
  <si>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</si>
  <si>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</si>
  <si>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</si>
  <si>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</si>
  <si>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</si>
  <si>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</si>
  <si>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</si>
  <si>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</si>
  <si>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</si>
  <si>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</si>
  <si>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</si>
  <si>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</si>
  <si>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</si>
  <si>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</si>
  <si>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</si>
  <si>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</si>
  <si>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</si>
  <si>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</si>
  <si>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</si>
  <si>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</si>
  <si>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</si>
  <si>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</si>
  <si>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</si>
  <si>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</si>
  <si>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</si>
  <si>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</si>
  <si>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</si>
  <si>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</si>
  <si>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</si>
  <si>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</si>
  <si>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</si>
  <si>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</si>
  <si>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</si>
  <si>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</si>
  <si>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</si>
  <si>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</si>
  <si>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</si>
  <si>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</si>
  <si>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</si>
  <si>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</si>
  <si>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</si>
  <si>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</si>
  <si>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</si>
  <si>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</si>
  <si>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</si>
  <si>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</si>
  <si>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</si>
  <si>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</si>
  <si>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</si>
  <si>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</si>
  <si>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</si>
  <si>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</si>
  <si>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</si>
  <si>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</si>
  <si>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</si>
  <si>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</si>
  <si>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</si>
  <si>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</si>
  <si>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</si>
  <si>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</si>
  <si>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</si>
  <si>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</si>
  <si>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</si>
  <si>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</si>
  <si>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</si>
  <si>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</si>
  <si>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</si>
  <si>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</si>
  <si>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</si>
  <si>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</si>
  <si>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</si>
  <si>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</si>
  <si>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</si>
  <si>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</si>
  <si>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</si>
  <si>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</si>
  <si>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</si>
  <si>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</si>
  <si>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</si>
  <si>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</si>
  <si>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</si>
  <si>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</si>
  <si>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</si>
  <si>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</si>
  <si>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</si>
  <si>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</si>
  <si>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</si>
  <si>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</si>
  <si>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</si>
  <si>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</si>
  <si>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</si>
  <si>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</si>
  <si>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</si>
  <si>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</si>
  <si>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</si>
  <si>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</si>
  <si>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</si>
  <si>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</si>
  <si>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</si>
  <si>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</si>
  <si>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</si>
  <si>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</si>
  <si>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</si>
  <si>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</si>
  <si>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</si>
  <si>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</si>
  <si>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</si>
  <si>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</si>
  <si>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</si>
  <si>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</si>
  <si>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</si>
  <si>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</si>
  <si>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</si>
  <si>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</si>
  <si>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</si>
  <si>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</si>
  <si>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</si>
  <si>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</si>
  <si>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</si>
  <si>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</si>
  <si>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</si>
  <si>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</si>
  <si>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</si>
  <si>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</si>
  <si>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</si>
  <si>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</si>
  <si>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</si>
  <si>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</si>
  <si>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</si>
  <si>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</si>
  <si>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</si>
  <si>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</si>
  <si>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</si>
  <si>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</si>
  <si>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</si>
  <si>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</si>
  <si>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</si>
  <si>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</si>
  <si>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</si>
  <si>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</si>
  <si>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</si>
  <si>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</si>
  <si>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</si>
  <si>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</si>
  <si>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</si>
  <si>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</si>
  <si>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</si>
  <si>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</si>
  <si>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</si>
  <si>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</si>
  <si>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</si>
  <si>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</si>
  <si>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</si>
  <si>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</si>
  <si>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</si>
  <si>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</si>
  <si>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</si>
  <si>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</si>
  <si>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</si>
  <si>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</si>
  <si>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</si>
  <si>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</si>
  <si>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</si>
  <si>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</si>
  <si>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</si>
  <si>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</si>
  <si>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</si>
  <si>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</si>
  <si>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</si>
  <si>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</si>
  <si>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</si>
  <si>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</si>
  <si>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</si>
  <si>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</si>
  <si>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</si>
  <si>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</si>
  <si>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</si>
  <si>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</si>
  <si>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</si>
  <si>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</si>
  <si>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</si>
  <si>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</si>
  <si>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</si>
  <si>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</si>
  <si>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</si>
  <si>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</si>
  <si>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</si>
  <si>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</si>
  <si>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</si>
  <si>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</si>
  <si>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</si>
  <si>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</si>
  <si>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</si>
  <si>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</si>
  <si>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</si>
  <si>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</si>
  <si>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</si>
  <si>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</si>
  <si>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</si>
  <si>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</si>
  <si>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</si>
  <si>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</si>
  <si>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</si>
  <si>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</si>
  <si>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</si>
  <si>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</si>
  <si>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</si>
  <si>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</si>
  <si>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</si>
  <si>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</si>
  <si>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</si>
  <si>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</si>
  <si>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</si>
  <si>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</si>
  <si>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</si>
  <si>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</si>
  <si>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</si>
  <si>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</si>
  <si>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</si>
  <si>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</si>
  <si>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</si>
  <si>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</si>
  <si>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</si>
  <si>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</si>
  <si>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</si>
  <si>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</si>
  <si>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</si>
  <si>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</si>
  <si>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</si>
  <si>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</si>
  <si>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</si>
  <si>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</si>
  <si>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</si>
  <si>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</si>
  <si>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</si>
  <si>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</si>
  <si>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</si>
  <si>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</si>
  <si>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</si>
  <si>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</si>
  <si>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</si>
  <si>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</si>
  <si>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</si>
  <si>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</si>
  <si>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</si>
  <si>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</si>
  <si>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</si>
  <si>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</si>
  <si>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</si>
  <si>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</si>
  <si>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</si>
  <si>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</si>
  <si>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</si>
  <si>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</si>
  <si>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</si>
  <si>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</si>
  <si>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</si>
  <si>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</si>
  <si>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</si>
  <si>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</si>
  <si>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</si>
  <si>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</si>
  <si>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</si>
  <si>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</si>
  <si>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</si>
  <si>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</si>
  <si>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</si>
  <si>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</si>
  <si>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</si>
  <si>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</si>
  <si>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</si>
  <si>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</si>
  <si>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</si>
  <si>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</si>
  <si>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</si>
  <si>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</si>
  <si>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</si>
  <si>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</si>
  <si>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</si>
  <si>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</si>
  <si>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</si>
  <si>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</si>
  <si>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</si>
  <si>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</si>
  <si>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</si>
  <si>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</si>
  <si>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</si>
  <si>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</si>
  <si>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</si>
  <si>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</si>
  <si>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</si>
  <si>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</si>
  <si>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</si>
  <si>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</si>
  <si>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</si>
  <si>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</si>
  <si>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</si>
  <si>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</si>
  <si>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</si>
  <si>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</si>
  <si>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</si>
  <si>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</si>
  <si>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</si>
  <si>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</si>
  <si>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</si>
  <si>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</si>
  <si>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</si>
  <si>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</si>
  <si>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</si>
  <si>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</si>
  <si>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</si>
  <si>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</si>
  <si>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</si>
  <si>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</si>
  <si>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</si>
  <si>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</si>
  <si>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</si>
  <si>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</si>
  <si>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</si>
  <si>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</si>
  <si>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</si>
  <si>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</si>
  <si>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</si>
  <si>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</si>
  <si>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</si>
  <si>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</si>
  <si>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</si>
  <si>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</si>
  <si>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</si>
  <si>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</si>
  <si>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</si>
  <si>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</si>
  <si>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</si>
  <si>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</si>
  <si>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</si>
  <si>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</si>
  <si>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</si>
  <si>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</si>
  <si>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</si>
  <si>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</si>
  <si>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</si>
  <si>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</si>
  <si>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</si>
  <si>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</si>
  <si>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</si>
  <si>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</si>
  <si>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</si>
  <si>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</si>
  <si>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</si>
  <si>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</si>
  <si>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</si>
  <si>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</si>
  <si>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</si>
  <si>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</si>
  <si>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</si>
  <si>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</si>
  <si>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</si>
  <si>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</si>
  <si>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</si>
  <si>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</si>
  <si>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</si>
  <si>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</si>
  <si>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</si>
  <si>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</si>
  <si>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</si>
  <si>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</si>
  <si>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</si>
  <si>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</si>
  <si>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</si>
  <si>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</si>
  <si>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</si>
  <si>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</si>
  <si>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</si>
  <si>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</si>
  <si>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</si>
  <si>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</si>
  <si>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</si>
  <si>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</si>
  <si>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</si>
  <si>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</si>
  <si>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</si>
  <si>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</si>
  <si>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</si>
  <si>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</si>
  <si>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</si>
  <si>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</si>
  <si>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</si>
  <si>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</si>
  <si>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</si>
  <si>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</si>
  <si>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</si>
  <si>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</si>
  <si>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</si>
  <si>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</si>
  <si>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</si>
  <si>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</si>
  <si>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</si>
  <si>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</si>
  <si>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</si>
  <si>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</si>
  <si>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</si>
  <si>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</si>
  <si>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</si>
  <si>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</si>
  <si>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</si>
  <si>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</si>
  <si>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</si>
  <si>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</si>
  <si>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</si>
  <si>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</si>
  <si>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</si>
  <si>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</si>
  <si>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</si>
  <si>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</si>
  <si>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</si>
  <si>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</si>
  <si>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</si>
  <si>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</si>
  <si>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</si>
  <si>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</si>
  <si>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</si>
  <si>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</si>
  <si>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</si>
  <si>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</si>
  <si>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</si>
  <si>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</si>
  <si>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</si>
  <si>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</si>
  <si>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</si>
  <si>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</si>
  <si>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</si>
  <si>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</si>
  <si>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</si>
  <si>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</si>
  <si>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</si>
  <si>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</si>
  <si>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</si>
  <si>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</si>
  <si>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</si>
  <si>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</si>
  <si>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</si>
  <si>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</si>
  <si>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</si>
  <si>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</si>
  <si>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</si>
  <si>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</si>
  <si>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</si>
  <si>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</si>
  <si>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</si>
  <si>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</si>
  <si>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</si>
  <si>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</si>
  <si>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</si>
  <si>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</si>
  <si>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</si>
  <si>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</si>
  <si>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</si>
  <si>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</si>
  <si>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</si>
  <si>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</si>
  <si>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</si>
  <si>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</si>
  <si>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</si>
  <si>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</si>
  <si>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</si>
  <si>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</si>
  <si>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</si>
  <si>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</si>
  <si>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</si>
  <si>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</si>
  <si>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</si>
  <si>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</si>
  <si>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</si>
  <si>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</si>
  <si>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</si>
  <si>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</si>
  <si>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</si>
  <si>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</si>
  <si>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</si>
  <si>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</si>
  <si>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</si>
  <si>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</si>
  <si>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</si>
  <si>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</si>
  <si>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</si>
  <si>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</si>
  <si>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</si>
  <si>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</si>
  <si>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</si>
  <si>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</si>
  <si>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</si>
  <si>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</si>
  <si>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</si>
  <si>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</si>
  <si>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</si>
  <si>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</si>
  <si>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</si>
  <si>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</si>
  <si>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</si>
  <si>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</si>
  <si>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</si>
  <si>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</si>
  <si>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</si>
  <si>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</si>
  <si>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</si>
  <si>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</si>
  <si>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</si>
  <si>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</si>
  <si>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</si>
  <si>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</si>
  <si>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</si>
  <si>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</si>
  <si>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</si>
  <si>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</si>
  <si>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</si>
  <si>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</si>
  <si>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</si>
  <si>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</si>
  <si>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</si>
  <si>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</si>
  <si>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</si>
  <si>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</si>
  <si>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</si>
  <si>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</si>
  <si>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</si>
  <si>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</si>
  <si>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</si>
  <si>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</si>
  <si>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</si>
  <si>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</si>
  <si>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</si>
  <si>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</si>
  <si>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</si>
  <si>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</si>
  <si>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</si>
  <si>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</si>
  <si>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</si>
  <si>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</si>
  <si>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</si>
  <si>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</si>
  <si>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</si>
  <si>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</si>
  <si>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</si>
  <si>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</si>
  <si>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</si>
  <si>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</si>
  <si>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</si>
  <si>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</si>
  <si>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</si>
  <si>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</si>
  <si>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</si>
  <si>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</si>
  <si>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</si>
  <si>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</si>
  <si>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</si>
  <si>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</si>
  <si>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</si>
  <si>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</si>
  <si>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</si>
  <si>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</si>
  <si>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</si>
  <si>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</si>
  <si>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</si>
  <si>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</si>
  <si>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</si>
  <si>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</si>
  <si>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</si>
  <si>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</si>
  <si>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</si>
  <si>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</si>
  <si>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</si>
  <si>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</si>
  <si>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</si>
  <si>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</si>
  <si>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</si>
  <si>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</si>
  <si>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</si>
  <si>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</si>
  <si>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</si>
  <si>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</si>
  <si>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</si>
  <si>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</si>
  <si>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</si>
  <si>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</si>
  <si>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</si>
  <si>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</si>
  <si>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</si>
  <si>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</si>
  <si>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</si>
  <si>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</si>
  <si>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</si>
  <si>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</si>
  <si>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</si>
  <si>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</si>
  <si>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</si>
  <si>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</si>
  <si>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</si>
  <si>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</si>
  <si>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</si>
  <si>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</si>
  <si>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</si>
  <si>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</si>
  <si>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</si>
  <si>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</si>
  <si>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</si>
  <si>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</si>
  <si>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</si>
  <si>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</si>
  <si>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</si>
  <si>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</si>
  <si>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</si>
  <si>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</si>
  <si>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</si>
  <si>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</si>
  <si>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</si>
  <si>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</si>
  <si>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</si>
  <si>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</si>
  <si>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</si>
  <si>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</si>
  <si>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</si>
  <si>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</si>
  <si>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</si>
  <si>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</si>
  <si>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</si>
  <si>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</si>
  <si>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</si>
  <si>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</si>
  <si>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</si>
  <si>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</si>
  <si>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</si>
  <si>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</si>
  <si>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</si>
  <si>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</si>
  <si>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</si>
  <si>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</si>
  <si>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</si>
  <si>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</si>
  <si>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</si>
  <si>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</si>
  <si>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</si>
  <si>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</si>
  <si>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</si>
  <si>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</si>
  <si>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</si>
  <si>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</si>
  <si>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</si>
  <si>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</si>
  <si>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</si>
  <si>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</si>
  <si>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</si>
  <si>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</si>
  <si>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</si>
  <si>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</si>
  <si>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</si>
  <si>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</si>
  <si>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</si>
  <si>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</si>
  <si>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</si>
  <si>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</si>
  <si>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</si>
  <si>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</si>
  <si>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</si>
  <si>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</si>
  <si>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</si>
  <si>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</si>
  <si>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</si>
  <si>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</si>
  <si>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</si>
  <si>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</si>
  <si>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</si>
  <si>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</si>
  <si>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</si>
  <si>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</si>
  <si>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</si>
  <si>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</si>
  <si>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</si>
  <si>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</si>
  <si>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</si>
  <si>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</si>
  <si>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</si>
  <si>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</si>
  <si>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</si>
  <si>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</si>
  <si>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</si>
  <si>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</si>
  <si>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</si>
  <si>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</si>
  <si>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</si>
  <si>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</si>
  <si>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</si>
  <si>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</si>
  <si>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</si>
  <si>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</si>
  <si>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</si>
  <si>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</si>
  <si>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</si>
  <si>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</si>
  <si>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</si>
  <si>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</si>
  <si>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</si>
  <si>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</si>
  <si>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</si>
  <si>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</si>
  <si>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</si>
  <si>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</si>
  <si>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</si>
  <si>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</si>
  <si>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</si>
  <si>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</si>
  <si>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</si>
  <si>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</si>
  <si>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</si>
  <si>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</si>
  <si>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</si>
  <si>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</si>
  <si>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</si>
  <si>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</si>
  <si>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</si>
  <si>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</si>
  <si>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</si>
  <si>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</si>
  <si>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</si>
  <si>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</si>
  <si>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</si>
  <si>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</si>
  <si>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</si>
  <si>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</si>
  <si>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</si>
  <si>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</si>
  <si>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</si>
  <si>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</si>
  <si>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</si>
  <si>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</si>
  <si>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</si>
  <si>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</si>
  <si>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</si>
  <si>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</si>
  <si>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</si>
  <si>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</si>
  <si>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</si>
  <si>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</si>
  <si>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</si>
  <si>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</si>
  <si>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</si>
  <si>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</si>
  <si>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</si>
  <si>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</si>
  <si>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</si>
  <si>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</si>
  <si>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</si>
  <si>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</si>
  <si>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</si>
  <si>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</si>
  <si>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</si>
  <si>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</si>
  <si>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</si>
  <si>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</si>
  <si>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</si>
  <si>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</si>
  <si>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</si>
  <si>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</si>
  <si>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</si>
  <si>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</si>
  <si>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</si>
  <si>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</si>
  <si>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</si>
  <si>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</si>
  <si>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</si>
  <si>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</si>
  <si>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</si>
  <si>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</si>
  <si>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</si>
  <si>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</si>
  <si>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</si>
  <si>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</si>
  <si>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</si>
  <si>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</si>
  <si>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</si>
  <si>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</si>
  <si>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</si>
  <si>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</si>
  <si>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</si>
  <si>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</si>
  <si>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</si>
  <si>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</si>
  <si>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</si>
  <si>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</si>
  <si>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</si>
  <si>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</si>
  <si>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</si>
  <si>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</si>
  <si>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</si>
  <si>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</si>
  <si>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</si>
  <si>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</si>
  <si>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</si>
  <si>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</si>
  <si>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</si>
  <si>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</si>
  <si>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</si>
  <si>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</si>
  <si>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</si>
  <si>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</si>
  <si>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</si>
  <si>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</si>
  <si>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</si>
  <si>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</si>
  <si>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</si>
  <si>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</si>
  <si>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</si>
  <si>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</si>
  <si>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</si>
  <si>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</si>
  <si>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</si>
  <si>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</si>
  <si>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</si>
  <si>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</si>
  <si>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</si>
  <si>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</si>
  <si>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</si>
  <si>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</si>
  <si>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</si>
  <si>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</si>
  <si>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</si>
  <si>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</si>
  <si>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</si>
  <si>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</si>
  <si>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</si>
  <si>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</si>
  <si>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</si>
  <si>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</si>
  <si>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</si>
  <si>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</si>
  <si>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</si>
  <si>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</si>
  <si>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</si>
  <si>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</si>
  <si>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</si>
  <si>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</si>
  <si>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</si>
  <si>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</si>
  <si>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</si>
  <si>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</si>
  <si>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</si>
  <si>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</si>
  <si>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</si>
  <si>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</si>
  <si>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</si>
  <si>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</si>
  <si>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</si>
  <si>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</si>
  <si>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</si>
  <si>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</si>
  <si>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</si>
  <si>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</si>
  <si>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</si>
  <si>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</si>
  <si>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</si>
  <si>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</si>
  <si>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</si>
  <si>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</si>
  <si>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</si>
  <si>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</si>
  <si>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</si>
  <si>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</si>
  <si>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</si>
  <si>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</si>
  <si>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</si>
  <si>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</si>
  <si>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</si>
  <si>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</si>
  <si>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</si>
  <si>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</si>
  <si>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</si>
  <si>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</si>
  <si>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</si>
  <si>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</si>
  <si>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</si>
  <si>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</si>
  <si>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</si>
  <si>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</si>
  <si>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</si>
  <si>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</si>
  <si>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</si>
  <si>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</si>
  <si>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</si>
  <si>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</si>
  <si>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</si>
  <si>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</si>
  <si>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</si>
  <si>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</si>
  <si>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</si>
  <si>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</si>
  <si>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</si>
  <si>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</si>
  <si>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</si>
  <si>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</si>
  <si>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</si>
  <si>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</si>
  <si>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</si>
  <si>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</si>
  <si>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</si>
  <si>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</si>
  <si>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</si>
  <si>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</si>
  <si>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</si>
  <si>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</si>
  <si>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</si>
  <si>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</si>
  <si>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</si>
  <si>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</si>
  <si>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</si>
  <si>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</si>
  <si>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</si>
  <si>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</si>
  <si>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</si>
  <si>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</si>
  <si>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</si>
  <si>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</si>
  <si>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</si>
  <si>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</si>
  <si>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</si>
  <si>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</si>
  <si>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</si>
  <si>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</si>
  <si>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</si>
  <si>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</si>
  <si>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</si>
  <si>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</si>
  <si>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</si>
  <si>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</si>
  <si>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</si>
  <si>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</si>
  <si>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</si>
  <si>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</si>
  <si>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</si>
  <si>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</si>
  <si>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</si>
  <si>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</si>
  <si>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</si>
  <si>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</si>
  <si>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</si>
  <si>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</si>
  <si>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</si>
  <si>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</si>
  <si>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</si>
  <si>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</si>
  <si>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</si>
  <si>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</si>
  <si>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</si>
  <si>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</si>
  <si>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</si>
  <si>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</si>
  <si>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</si>
  <si>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</si>
  <si>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</si>
  <si>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</si>
  <si>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</si>
  <si>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</si>
  <si>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</si>
  <si>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</si>
  <si>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</si>
  <si>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</si>
  <si>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</si>
  <si>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</si>
  <si>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</si>
  <si>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</si>
  <si>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</si>
  <si>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</si>
  <si>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</si>
  <si>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</si>
  <si>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</si>
  <si>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</si>
  <si>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</si>
  <si>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</si>
  <si>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</si>
  <si>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</si>
  <si>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</si>
  <si>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</si>
  <si>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</si>
  <si>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</si>
  <si>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</si>
  <si>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</si>
  <si>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</si>
  <si>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</si>
  <si>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</si>
  <si>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</si>
  <si>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</si>
  <si>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</si>
  <si>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</si>
  <si>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</si>
  <si>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</si>
  <si>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</si>
  <si>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</si>
  <si>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</si>
  <si>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</si>
  <si>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</si>
  <si>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</si>
  <si>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</si>
  <si>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</si>
  <si>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</si>
  <si>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</si>
  <si>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</si>
  <si>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</si>
  <si>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</si>
  <si>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</si>
  <si>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</si>
  <si>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</si>
  <si>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</si>
  <si>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</si>
  <si>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</si>
  <si>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</si>
  <si>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</si>
  <si>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</si>
  <si>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</si>
  <si>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</si>
  <si>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</si>
  <si>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</si>
  <si>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</si>
  <si>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</si>
  <si>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</si>
  <si>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</si>
  <si>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</si>
  <si>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</si>
  <si>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</si>
  <si>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</si>
  <si>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</si>
  <si>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</si>
  <si>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</si>
  <si>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</si>
  <si>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</si>
  <si>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</si>
  <si>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</si>
  <si>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</si>
  <si>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</si>
  <si>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</si>
  <si>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</si>
  <si>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</si>
  <si>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</si>
  <si>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</si>
  <si>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</si>
  <si>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</si>
  <si>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</si>
  <si>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</si>
  <si>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</si>
  <si>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</si>
  <si>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</si>
  <si>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</si>
  <si>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</si>
  <si>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</si>
  <si>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</si>
  <si>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</si>
  <si>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</si>
  <si>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</si>
  <si>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</si>
  <si>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</si>
  <si>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</si>
  <si>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</si>
  <si>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</si>
  <si>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</si>
  <si>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</si>
  <si>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</si>
  <si>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</si>
  <si>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</si>
  <si>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</si>
  <si>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</si>
  <si>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</si>
  <si>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</si>
  <si>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</si>
  <si>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</si>
  <si>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</si>
  <si>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</si>
  <si>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</si>
  <si>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</si>
  <si>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</si>
  <si>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</si>
  <si>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</si>
  <si>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</si>
  <si>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</si>
  <si>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</si>
  <si>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</si>
  <si>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</si>
  <si>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</si>
  <si>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</si>
  <si>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</si>
  <si>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</si>
  <si>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</si>
  <si>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</si>
  <si>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</si>
  <si>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</si>
  <si>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</si>
  <si>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</si>
  <si>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</si>
  <si>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</si>
  <si>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</si>
  <si>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</si>
  <si>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</si>
  <si>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</si>
  <si>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</si>
  <si>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</si>
  <si>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</si>
  <si>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</si>
  <si>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</si>
  <si>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</si>
  <si>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</si>
  <si>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</si>
  <si>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</si>
  <si>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</si>
  <si>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</si>
  <si>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</si>
  <si>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</si>
  <si>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</si>
  <si>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</si>
  <si>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</si>
  <si>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</si>
  <si>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</si>
  <si>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</si>
  <si>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</si>
  <si>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</si>
  <si>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</si>
  <si>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</si>
  <si>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</si>
  <si>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</si>
  <si>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</si>
  <si>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</si>
  <si>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</si>
  <si>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</si>
  <si>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</si>
  <si>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</si>
  <si>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</si>
  <si>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</si>
  <si>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</si>
  <si>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</si>
  <si>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</si>
  <si>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</si>
  <si>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</si>
  <si>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</si>
  <si>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</si>
  <si>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</si>
  <si>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</si>
  <si>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</si>
  <si>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</si>
  <si>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</si>
  <si>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</si>
  <si>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</si>
  <si>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</si>
  <si>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</si>
  <si>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</si>
  <si>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</si>
  <si>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</si>
  <si>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</si>
  <si>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</si>
  <si>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</si>
  <si>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</si>
  <si>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</si>
  <si>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</si>
  <si>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</si>
  <si>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</si>
  <si>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</si>
  <si>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</si>
  <si>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</si>
  <si>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</si>
  <si>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</si>
  <si>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</si>
  <si>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</si>
  <si>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</si>
  <si>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</si>
  <si>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</si>
  <si>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</si>
  <si>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</si>
  <si>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</si>
  <si>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</si>
  <si>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</si>
  <si>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</si>
  <si>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</si>
  <si>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</si>
  <si>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</si>
  <si>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</si>
  <si>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</si>
  <si>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</si>
  <si>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</si>
  <si>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</si>
  <si>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</si>
  <si>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</si>
  <si>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</si>
  <si>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</si>
  <si>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</si>
  <si>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</si>
  <si>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</si>
  <si>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</si>
  <si>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</si>
  <si>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</si>
  <si>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</si>
  <si>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</si>
  <si>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</si>
  <si>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</si>
  <si>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</si>
  <si>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</si>
  <si>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</si>
  <si>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</si>
  <si>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</si>
  <si>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</si>
  <si>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</si>
  <si>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</si>
  <si>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</si>
  <si>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</si>
  <si>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</si>
  <si>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</si>
  <si>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</si>
  <si>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</si>
  <si>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</si>
  <si>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</si>
  <si>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</si>
  <si>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</si>
  <si>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</si>
  <si>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</si>
  <si>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</si>
  <si>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</si>
  <si>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</si>
  <si>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</si>
  <si>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</si>
  <si>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</si>
  <si>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</si>
  <si>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</si>
  <si>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</si>
  <si>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</si>
  <si>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</si>
  <si>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</si>
  <si>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</si>
  <si>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</si>
  <si>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</si>
  <si>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</si>
  <si>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</si>
  <si>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</si>
  <si>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</si>
  <si>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</si>
  <si>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</si>
  <si>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</si>
  <si>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</si>
  <si>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</si>
  <si>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</si>
  <si>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</si>
  <si>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</si>
  <si>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</si>
  <si>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</si>
  <si>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</si>
  <si>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</si>
  <si>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</si>
  <si>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</si>
  <si>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</si>
  <si>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</si>
  <si>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</si>
  <si>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</si>
  <si>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</si>
  <si>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</si>
  <si>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</si>
  <si>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</si>
  <si>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</si>
  <si>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</si>
  <si>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</si>
  <si>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</si>
  <si>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</si>
  <si>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</si>
  <si>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</si>
  <si>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</si>
  <si>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</si>
  <si>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</si>
  <si>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</si>
  <si>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</si>
  <si>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</si>
  <si>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</si>
  <si>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</si>
  <si>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</si>
  <si>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</si>
  <si>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</si>
  <si>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</si>
  <si>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</si>
  <si>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</si>
  <si>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</si>
  <si>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</si>
  <si>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</si>
  <si>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</si>
  <si>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</si>
  <si>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</si>
  <si>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</si>
  <si>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</si>
  <si>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</si>
  <si>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</si>
  <si>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</si>
  <si>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</si>
  <si>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</si>
  <si>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</si>
  <si>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</si>
  <si>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</si>
  <si>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</si>
  <si>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</si>
  <si>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</si>
  <si>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</si>
  <si>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</si>
  <si>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</si>
  <si>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</si>
  <si>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</si>
  <si>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</si>
  <si>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</si>
  <si>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</si>
  <si>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</si>
  <si>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</si>
  <si>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</si>
  <si>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</si>
  <si>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</si>
  <si>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</si>
  <si>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</si>
  <si>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</si>
  <si>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</si>
  <si>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</si>
  <si>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</si>
  <si>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</si>
  <si>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</si>
  <si>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</si>
  <si>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</si>
  <si>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</si>
  <si>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</si>
  <si>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</si>
  <si>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</si>
  <si>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</si>
  <si>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</si>
  <si>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</si>
  <si>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</si>
  <si>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</si>
  <si>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</si>
  <si>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</si>
  <si>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</si>
  <si>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</si>
  <si>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</si>
  <si>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</si>
  <si>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</si>
  <si>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</si>
  <si>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</si>
  <si>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</si>
  <si>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</si>
  <si>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</si>
  <si>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</si>
  <si>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</si>
  <si>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</si>
  <si>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</si>
  <si>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</si>
  <si>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</si>
  <si>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</si>
  <si>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</si>
  <si>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</si>
  <si>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</si>
  <si>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</si>
  <si>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</si>
  <si>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</si>
  <si>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</si>
  <si>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</si>
  <si>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</si>
  <si>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</si>
  <si>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</si>
  <si>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</si>
  <si>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</si>
  <si>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</si>
  <si>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</si>
  <si>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</si>
  <si>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</si>
  <si>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</si>
  <si>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</si>
  <si>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</si>
  <si>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</si>
  <si>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</si>
  <si>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</si>
  <si>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</si>
  <si>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</si>
  <si>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</si>
  <si>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</si>
  <si>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</si>
  <si>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</si>
  <si>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</si>
  <si>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</si>
  <si>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</si>
  <si>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</si>
  <si>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</si>
  <si>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</si>
  <si>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</si>
  <si>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</si>
  <si>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</si>
  <si>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</si>
  <si>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</si>
  <si>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</si>
  <si>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</si>
  <si>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</si>
  <si>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</si>
  <si>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</si>
  <si>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</si>
  <si>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</si>
  <si>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</si>
  <si>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</si>
  <si>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</si>
  <si>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</si>
  <si>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</si>
  <si>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</si>
  <si>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</si>
  <si>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</si>
  <si>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</si>
  <si>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</si>
  <si>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</si>
  <si>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</si>
  <si>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</si>
  <si>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</si>
  <si>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</si>
  <si>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</si>
  <si>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</si>
  <si>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</si>
  <si>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</si>
  <si>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</si>
  <si>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</si>
  <si>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</si>
  <si>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</si>
  <si>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</si>
  <si>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</si>
  <si>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</si>
  <si>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</si>
  <si>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</si>
  <si>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</si>
  <si>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</si>
  <si>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</si>
  <si>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</si>
  <si>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</si>
  <si>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</si>
  <si>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</si>
  <si>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</si>
  <si>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</si>
  <si>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</si>
  <si>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</si>
  <si>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</si>
  <si>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</si>
  <si>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</si>
  <si>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</si>
  <si>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</si>
  <si>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</si>
  <si>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</si>
  <si>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</si>
  <si>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</si>
  <si>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</si>
  <si>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</si>
  <si>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</si>
  <si>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</si>
  <si>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</si>
  <si>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</si>
  <si>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</si>
  <si>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</si>
  <si>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</si>
  <si>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</si>
  <si>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</si>
  <si>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</si>
  <si>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</si>
  <si>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</si>
  <si>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</si>
  <si>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</si>
  <si>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</si>
  <si>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</si>
  <si>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</si>
  <si>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</si>
  <si>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</si>
  <si>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</si>
  <si>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</si>
  <si>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</si>
  <si>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</si>
  <si>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</si>
  <si>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</si>
  <si>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</si>
  <si>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</si>
  <si>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</si>
  <si>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</si>
  <si>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</si>
  <si>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</si>
  <si>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</si>
  <si>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</si>
  <si>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</si>
  <si>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</si>
  <si>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</si>
  <si>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</si>
  <si>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</si>
  <si>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</si>
  <si>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</si>
  <si>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</si>
  <si>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</si>
  <si>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</si>
  <si>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</si>
  <si>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</si>
  <si>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</si>
  <si>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</si>
  <si>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</si>
  <si>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</si>
  <si>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</si>
  <si>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</si>
  <si>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</si>
  <si>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</si>
  <si>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</si>
  <si>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</si>
  <si>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</si>
  <si>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</si>
  <si>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</si>
  <si>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</si>
  <si>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</si>
  <si>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</si>
  <si>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</si>
  <si>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</si>
  <si>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</si>
  <si>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</si>
  <si>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</si>
  <si>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</si>
  <si>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</si>
  <si>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</si>
  <si>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</si>
  <si>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</si>
  <si>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</si>
  <si>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</si>
  <si>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</si>
  <si>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</si>
  <si>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</si>
  <si>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</si>
  <si>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</si>
  <si>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</si>
  <si>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</si>
  <si>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</si>
  <si>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</si>
  <si>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</si>
  <si>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</si>
  <si>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</si>
  <si>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</si>
  <si>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</si>
  <si>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</si>
  <si>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</si>
  <si>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</si>
  <si>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</si>
  <si>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</si>
  <si>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</si>
  <si>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</si>
  <si>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</si>
  <si>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</si>
  <si>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</si>
  <si>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</si>
  <si>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</si>
  <si>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</si>
  <si>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</si>
  <si>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</si>
  <si>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</si>
  <si>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</si>
  <si>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</si>
  <si>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</si>
  <si>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</si>
  <si>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</si>
  <si>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</si>
  <si>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</si>
  <si>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</si>
  <si>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</si>
  <si>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</si>
  <si>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</si>
  <si>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</si>
  <si>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</si>
  <si>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</si>
  <si>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</si>
  <si>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</si>
  <si>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</si>
  <si>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</si>
  <si>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</si>
  <si>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</si>
  <si>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</si>
  <si>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</si>
  <si>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</si>
  <si>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</si>
  <si>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</si>
  <si>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</si>
  <si>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</si>
  <si>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</si>
  <si>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</si>
  <si>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</si>
  <si>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</si>
  <si>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</si>
  <si>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</si>
  <si>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</si>
  <si>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</si>
  <si>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</si>
  <si>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</si>
  <si>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</si>
  <si>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</si>
  <si>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</si>
  <si>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</si>
  <si>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</si>
  <si>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</si>
  <si>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</si>
  <si>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</si>
  <si>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</si>
  <si>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</si>
  <si>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</si>
  <si>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</si>
  <si>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</si>
  <si>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</si>
  <si>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</si>
  <si>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</si>
  <si>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</si>
  <si>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</si>
  <si>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</si>
  <si>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</si>
  <si>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</si>
  <si>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</si>
  <si>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</si>
  <si>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</si>
  <si>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</si>
  <si>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</si>
  <si>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</si>
  <si>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</si>
  <si>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</si>
  <si>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</si>
  <si>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</si>
  <si>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</si>
  <si>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</si>
  <si>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</si>
  <si>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</si>
  <si>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</si>
  <si>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</si>
  <si>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</si>
  <si>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</si>
  <si>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</si>
  <si>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</si>
  <si>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</si>
  <si>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</si>
  <si>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</si>
  <si>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</si>
  <si>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</si>
  <si>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</si>
  <si>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</si>
  <si>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</si>
  <si>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</si>
  <si>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</si>
  <si>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</si>
  <si>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</si>
  <si>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</si>
  <si>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</si>
  <si>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</si>
  <si>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</si>
  <si>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</si>
  <si>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</si>
  <si>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</si>
  <si>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</si>
  <si>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</si>
  <si>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</si>
  <si>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</si>
  <si>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</si>
  <si>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</si>
  <si>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</si>
  <si>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</si>
  <si>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</si>
  <si>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</si>
  <si>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</si>
  <si>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</si>
  <si>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</si>
  <si>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</si>
  <si>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</si>
  <si>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</si>
  <si>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</si>
  <si>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</si>
  <si>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</si>
  <si>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</si>
  <si>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</si>
  <si>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</si>
  <si>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</si>
  <si>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</si>
  <si>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</si>
  <si>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</si>
  <si>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</si>
  <si>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</si>
  <si>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</si>
  <si>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</si>
  <si>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</si>
  <si>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</si>
  <si>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</si>
  <si>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</si>
  <si>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</si>
  <si>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</si>
  <si>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</si>
  <si>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</si>
  <si>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</si>
  <si>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</si>
  <si>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</si>
  <si>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</si>
  <si>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</si>
  <si>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</si>
  <si>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</si>
  <si>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</si>
  <si>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</si>
  <si>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</si>
  <si>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</si>
  <si>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</si>
  <si>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</si>
  <si>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</si>
  <si>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</si>
  <si>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</si>
  <si>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</si>
  <si>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</si>
  <si>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</si>
  <si>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</si>
  <si>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</si>
  <si>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</si>
  <si>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</si>
  <si>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</si>
  <si>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</si>
  <si>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</si>
  <si>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</si>
  <si>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</si>
  <si>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</si>
  <si>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</si>
  <si>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</si>
  <si>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</si>
  <si>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</si>
  <si>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</si>
  <si>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</si>
  <si>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</si>
  <si>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</si>
  <si>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</si>
  <si>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</si>
  <si>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</si>
  <si>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</si>
  <si>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</si>
  <si>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</si>
  <si>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</si>
  <si>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</si>
  <si>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</si>
  <si>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</si>
  <si>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</si>
  <si>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</si>
  <si>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</si>
  <si>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</si>
  <si>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</si>
  <si>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</si>
  <si>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</si>
  <si>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</si>
  <si>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</si>
  <si>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</si>
  <si>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</si>
  <si>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</si>
  <si>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</si>
  <si>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</si>
  <si>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</si>
  <si>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</si>
  <si>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</si>
  <si>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</si>
  <si>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</si>
  <si>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</si>
  <si>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</si>
  <si>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</si>
  <si>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</si>
  <si>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</si>
  <si>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</si>
  <si>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</si>
  <si>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</si>
  <si>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</si>
  <si>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</si>
  <si>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</si>
  <si>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</si>
  <si>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</si>
  <si>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</si>
  <si>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</si>
  <si>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</si>
  <si>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</si>
  <si>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</si>
  <si>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</si>
  <si>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</si>
  <si>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</si>
  <si>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</si>
  <si>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</si>
  <si>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</si>
  <si>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</si>
  <si>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</si>
  <si>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</si>
  <si>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</si>
  <si>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</si>
  <si>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</si>
  <si>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</si>
  <si>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</si>
  <si>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</si>
  <si>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</si>
  <si>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</si>
  <si>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</si>
  <si>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</si>
  <si>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</si>
  <si>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</si>
  <si>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</si>
  <si>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</si>
  <si>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</si>
  <si>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</si>
  <si>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</si>
  <si>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</si>
  <si>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</si>
  <si>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</si>
  <si>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</si>
  <si>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</si>
  <si>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</si>
  <si>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</si>
  <si>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</si>
  <si>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</si>
  <si>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</si>
  <si>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</si>
  <si>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</si>
  <si>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</si>
  <si>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</si>
  <si>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</si>
  <si>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</si>
  <si>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</si>
  <si>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</si>
  <si>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</si>
  <si>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</si>
  <si>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</si>
  <si>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</si>
  <si>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</si>
  <si>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</si>
  <si>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</si>
  <si>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</si>
  <si>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</si>
  <si>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</si>
  <si>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</si>
  <si>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</si>
  <si>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</si>
  <si>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</si>
  <si>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</si>
  <si>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</si>
  <si>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</si>
  <si>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</si>
  <si>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</si>
  <si>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</si>
  <si>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</si>
  <si>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</si>
  <si>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</si>
  <si>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</si>
  <si>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</si>
  <si>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</si>
  <si>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</si>
  <si>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</si>
  <si>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</si>
  <si>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</si>
  <si>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</si>
  <si>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</si>
  <si>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</si>
  <si>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</si>
  <si>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</si>
  <si>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</si>
  <si>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</si>
  <si>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</si>
  <si>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</si>
  <si>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</si>
  <si>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</si>
  <si>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</si>
  <si>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</si>
  <si>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</si>
  <si>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</si>
  <si>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</si>
  <si>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</si>
  <si>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</si>
  <si>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</si>
  <si>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</si>
  <si>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</si>
  <si>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</si>
  <si>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</si>
  <si>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</si>
  <si>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</si>
  <si>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</si>
  <si>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</si>
  <si>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</si>
  <si>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</si>
  <si>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</si>
  <si>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</si>
  <si>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</si>
  <si>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</si>
  <si>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</si>
  <si>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</si>
  <si>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</si>
  <si>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</si>
  <si>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</si>
  <si>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</si>
  <si>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</si>
  <si>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</si>
  <si>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</si>
  <si>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</si>
  <si>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</si>
  <si>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</si>
  <si>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</si>
  <si>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</si>
  <si>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</si>
  <si>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</si>
  <si>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</si>
  <si>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</si>
  <si>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</si>
  <si>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</si>
  <si>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</si>
  <si>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</si>
  <si>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</si>
  <si>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</si>
  <si>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</si>
  <si>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</si>
  <si>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</si>
  <si>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</si>
  <si>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</si>
  <si>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</si>
  <si>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</si>
  <si>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</si>
  <si>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</si>
  <si>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</si>
  <si>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</si>
  <si>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</si>
  <si>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</si>
  <si>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</si>
  <si>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</si>
  <si>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</si>
  <si>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</si>
  <si>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</si>
  <si>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</si>
  <si>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</si>
  <si>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</si>
  <si>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</si>
  <si>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</si>
  <si>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</si>
  <si>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</si>
  <si>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</si>
  <si>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</si>
  <si>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</si>
  <si>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</si>
  <si>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</si>
  <si>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</si>
  <si>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</si>
  <si>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</si>
  <si>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</si>
  <si>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</si>
  <si>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</si>
  <si>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</si>
  <si>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</si>
  <si>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</si>
  <si>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</si>
  <si>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</si>
  <si>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</si>
  <si>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</si>
  <si>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</si>
  <si>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</si>
  <si>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</si>
  <si>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</si>
  <si>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</si>
  <si>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</si>
  <si>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</si>
  <si>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</si>
  <si>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</si>
  <si>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</si>
  <si>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</si>
  <si>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</si>
  <si>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</si>
  <si>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</si>
  <si>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</si>
  <si>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</si>
  <si>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</si>
  <si>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</si>
  <si>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</si>
  <si>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</si>
  <si>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</si>
  <si>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</si>
  <si>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</si>
  <si>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</si>
  <si>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</si>
  <si>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</si>
  <si>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</si>
  <si>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</si>
  <si>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</si>
  <si>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</si>
  <si>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</si>
  <si>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</si>
  <si>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</si>
  <si>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</si>
  <si>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</si>
  <si>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</si>
  <si>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</si>
  <si>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</si>
  <si>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</si>
  <si>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</si>
  <si>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</si>
  <si>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</si>
  <si>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</si>
  <si>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</si>
  <si>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</si>
  <si>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</si>
  <si>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</si>
  <si>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</si>
  <si>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</si>
  <si>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</si>
  <si>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</si>
  <si>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</si>
  <si>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</si>
  <si>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</si>
  <si>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</si>
  <si>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</si>
  <si>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</si>
  <si>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</si>
  <si>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</si>
  <si>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</si>
  <si>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</si>
  <si>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</si>
  <si>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</si>
  <si>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</si>
  <si>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</si>
  <si>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</si>
  <si>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</si>
  <si>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</si>
  <si>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</si>
  <si>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</si>
  <si>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</si>
  <si>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</si>
  <si>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</si>
  <si>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</si>
  <si>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</si>
  <si>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</si>
  <si>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</si>
  <si>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</si>
  <si>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</si>
  <si>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</si>
  <si>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</si>
  <si>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</si>
  <si>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</si>
  <si>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</si>
  <si>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</si>
  <si>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</si>
  <si>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</si>
  <si>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</si>
  <si>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</si>
  <si>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</si>
  <si>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</si>
  <si>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</si>
  <si>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</si>
  <si>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</si>
  <si>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</si>
  <si>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</si>
  <si>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</si>
  <si>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</si>
  <si>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</si>
  <si>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</si>
  <si>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</si>
  <si>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</si>
  <si>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</si>
  <si>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</si>
  <si>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</si>
  <si>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</si>
  <si>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</si>
  <si>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</si>
  <si>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</si>
  <si>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</si>
  <si>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</si>
  <si>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</si>
  <si>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</si>
  <si>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</si>
  <si>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</si>
  <si>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</si>
  <si>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</si>
  <si>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</si>
  <si>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</si>
  <si>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</si>
  <si>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</si>
  <si>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</si>
  <si>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</si>
  <si>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</si>
  <si>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</si>
  <si>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</si>
  <si>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</si>
  <si>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</si>
  <si>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</si>
  <si>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</si>
  <si>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</si>
  <si>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</si>
  <si>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</si>
  <si>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</si>
  <si>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</si>
  <si>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</si>
  <si>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</si>
  <si>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</si>
  <si>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</si>
  <si>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</si>
  <si>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</si>
  <si>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</si>
  <si>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</si>
  <si>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</si>
  <si>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</si>
  <si>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</si>
  <si>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</si>
  <si>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</si>
  <si>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</si>
  <si>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</si>
  <si>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</si>
  <si>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</si>
  <si>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</si>
  <si>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</si>
  <si>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</si>
  <si>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</si>
  <si>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</si>
  <si>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</si>
  <si>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</si>
  <si>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</si>
  <si>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</si>
  <si>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</si>
  <si>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</si>
  <si>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</si>
  <si>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</si>
  <si>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</si>
  <si>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</si>
  <si>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</si>
  <si>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</si>
  <si>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</si>
  <si>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</si>
  <si>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</si>
  <si>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</si>
  <si>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</si>
  <si>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</si>
  <si>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</si>
  <si>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</si>
  <si>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</si>
  <si>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</si>
  <si>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</si>
  <si>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</si>
  <si>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</si>
  <si>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</si>
  <si>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</si>
  <si>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</si>
  <si>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</si>
  <si>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</si>
  <si>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</si>
  <si>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</si>
  <si>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</si>
  <si>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</si>
  <si>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</si>
  <si>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</si>
  <si>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</si>
  <si>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</si>
  <si>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</si>
  <si>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</si>
  <si>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</si>
  <si>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</si>
  <si>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</si>
  <si>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</si>
  <si>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</si>
  <si>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</si>
  <si>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</si>
  <si>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</si>
  <si>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</si>
  <si>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</si>
  <si>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</si>
  <si>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</si>
  <si>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</si>
  <si>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</si>
  <si>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</si>
  <si>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</si>
  <si>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</si>
  <si>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</si>
  <si>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</si>
  <si>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</si>
  <si>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</si>
  <si>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</si>
  <si>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</si>
  <si>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</si>
  <si>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</si>
  <si>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</si>
  <si>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</si>
  <si>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</si>
  <si>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</si>
  <si>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</si>
  <si>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</si>
  <si>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</si>
  <si>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</si>
  <si>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</si>
  <si>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</si>
  <si>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</si>
  <si>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</si>
  <si>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</si>
  <si>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</si>
  <si>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</si>
  <si>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</si>
  <si>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</si>
  <si>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</si>
  <si>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</si>
  <si>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</si>
  <si>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</si>
  <si>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</si>
  <si>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</si>
  <si>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</si>
  <si>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</si>
  <si>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</si>
  <si>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</si>
  <si>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</si>
  <si>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</si>
  <si>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</si>
  <si>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</si>
  <si>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</si>
  <si>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</si>
  <si>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</si>
  <si>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</si>
  <si>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</si>
  <si>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</si>
  <si>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</si>
  <si>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</si>
  <si>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</si>
  <si>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</si>
  <si>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</si>
  <si>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</si>
  <si>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</si>
  <si>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</si>
  <si>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</si>
  <si>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</si>
  <si>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</si>
  <si>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</si>
  <si>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</si>
  <si>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</si>
  <si>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</si>
  <si>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</si>
  <si>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</si>
  <si>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</si>
  <si>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</si>
  <si>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</si>
  <si>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</si>
  <si>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</si>
  <si>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</si>
  <si>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</si>
  <si>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</si>
  <si>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</si>
  <si>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</si>
  <si>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</si>
  <si>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</si>
  <si>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</si>
  <si>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</si>
  <si>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</si>
  <si>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</si>
  <si>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</si>
  <si>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</si>
  <si>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</si>
  <si>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</si>
  <si>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</si>
  <si>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</si>
  <si>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</si>
  <si>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</si>
  <si>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</si>
  <si>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</si>
  <si>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</si>
  <si>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</si>
  <si>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</si>
  <si>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</si>
  <si>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</si>
  <si>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</si>
  <si>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</si>
  <si>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</si>
  <si>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</si>
  <si>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</si>
  <si>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</si>
  <si>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</si>
  <si>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</si>
  <si>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</si>
  <si>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</si>
  <si>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</si>
  <si>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</si>
  <si>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</si>
  <si>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</si>
  <si>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</si>
  <si>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</si>
  <si>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</si>
  <si>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</si>
  <si>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</si>
  <si>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</si>
  <si>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</si>
  <si>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</si>
  <si>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</si>
  <si>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</si>
  <si>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</si>
  <si>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</si>
  <si>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</si>
  <si>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</si>
  <si>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</si>
  <si>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</si>
  <si>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</si>
  <si>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</si>
  <si>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</si>
  <si>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</si>
  <si>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</si>
  <si>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</si>
  <si>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</si>
  <si>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</si>
  <si>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</si>
  <si>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</si>
  <si>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</si>
  <si>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</si>
  <si>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</si>
  <si>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</si>
  <si>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</si>
  <si>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</si>
  <si>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</si>
  <si>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</si>
  <si>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</si>
  <si>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</si>
  <si>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</si>
  <si>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</si>
  <si>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</si>
  <si>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</si>
  <si>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</si>
  <si>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</si>
  <si>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</si>
  <si>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</si>
  <si>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</si>
  <si>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</si>
  <si>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</si>
  <si>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</si>
  <si>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</si>
  <si>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</si>
  <si>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</si>
  <si>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</si>
  <si>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</si>
  <si>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</si>
  <si>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</si>
  <si>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</si>
  <si>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</si>
  <si>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</si>
  <si>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</si>
  <si>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</si>
  <si>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</si>
  <si>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</si>
  <si>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</si>
  <si>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</si>
  <si>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</si>
  <si>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</si>
  <si>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</si>
  <si>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</si>
  <si>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</si>
  <si>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</si>
  <si>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</si>
  <si>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</si>
  <si>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</si>
  <si>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</si>
  <si>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</si>
  <si>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</si>
  <si>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</si>
  <si>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</si>
  <si>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</si>
  <si>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</si>
  <si>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</si>
  <si>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</si>
  <si>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</si>
  <si>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</si>
  <si>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</si>
  <si>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</si>
  <si>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</si>
  <si>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</si>
  <si>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</si>
  <si>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</si>
  <si>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</si>
  <si>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</si>
  <si>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</si>
  <si>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</si>
  <si>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</si>
  <si>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</si>
  <si>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</si>
  <si>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</si>
  <si>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</si>
  <si>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</si>
  <si>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</si>
  <si>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</si>
  <si>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</si>
  <si>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</si>
  <si>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</si>
  <si>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</si>
  <si>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</si>
  <si>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</si>
  <si>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</si>
  <si>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</si>
  <si>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</si>
  <si>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</si>
  <si>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</si>
  <si>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</si>
  <si>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</si>
  <si>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</si>
  <si>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</si>
  <si>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</si>
  <si>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</si>
  <si>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</si>
  <si>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</si>
  <si>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</si>
  <si>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</si>
  <si>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</si>
  <si>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</si>
  <si>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</si>
  <si>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</si>
  <si>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</si>
  <si>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</si>
  <si>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</si>
  <si>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</si>
  <si>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</si>
  <si>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</si>
  <si>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</si>
  <si>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</si>
  <si>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</si>
  <si>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</si>
  <si>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</si>
  <si>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</si>
  <si>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</si>
  <si>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</si>
  <si>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</si>
  <si>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</si>
  <si>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</si>
  <si>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</si>
  <si>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</si>
  <si>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</si>
  <si>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</si>
  <si>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</si>
  <si>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</si>
  <si>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</si>
  <si>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</si>
  <si>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</si>
  <si>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</si>
  <si>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</si>
  <si>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</si>
  <si>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</si>
  <si>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</si>
  <si>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</si>
  <si>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</si>
  <si>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</si>
  <si>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</si>
  <si>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</si>
  <si>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</si>
  <si>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</si>
  <si>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</si>
  <si>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</si>
  <si>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</si>
  <si>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</si>
  <si>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</si>
  <si>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</si>
  <si>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</si>
  <si>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</si>
  <si>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</si>
  <si>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</si>
  <si>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</si>
  <si>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</si>
  <si>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</si>
  <si>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</si>
  <si>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</si>
  <si>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</si>
  <si>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</si>
  <si>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</si>
  <si>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</si>
  <si>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</si>
  <si>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</si>
  <si>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</si>
  <si>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</si>
  <si>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</si>
  <si>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</si>
  <si>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</si>
  <si>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</si>
  <si>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</si>
  <si>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</si>
  <si>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</si>
  <si>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</si>
  <si>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</si>
  <si>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</si>
  <si>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</si>
  <si>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</si>
  <si>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</si>
  <si>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</si>
  <si>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</si>
  <si>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</si>
  <si>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</si>
  <si>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</si>
  <si>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</si>
  <si>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</si>
  <si>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</si>
  <si>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</si>
  <si>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</si>
  <si>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</si>
  <si>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</si>
  <si>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</si>
  <si>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</si>
  <si>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</si>
  <si>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</si>
  <si>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</si>
  <si>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</si>
  <si>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</si>
  <si>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</si>
  <si>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</si>
  <si>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</si>
  <si>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</si>
  <si>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</si>
  <si>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</si>
  <si>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</si>
  <si>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</si>
  <si>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</si>
  <si>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</si>
  <si>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</si>
  <si>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</si>
  <si>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</si>
  <si>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</si>
  <si>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</si>
  <si>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</si>
  <si>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</si>
  <si>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</si>
  <si>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</si>
  <si>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</si>
  <si>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</si>
  <si>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</si>
  <si>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</si>
  <si>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</si>
  <si>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</si>
  <si>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</si>
  <si>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</si>
  <si>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</si>
  <si>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</si>
  <si>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</si>
  <si>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</si>
  <si>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</si>
  <si>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</si>
  <si>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</si>
  <si>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</si>
  <si>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</si>
  <si>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</si>
  <si>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</si>
  <si>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</si>
  <si>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</si>
  <si>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</si>
  <si>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</si>
  <si>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</si>
  <si>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</si>
  <si>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</si>
  <si>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</si>
  <si>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</si>
  <si>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</si>
  <si>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</si>
  <si>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</si>
  <si>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</si>
  <si>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</si>
  <si>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</si>
  <si>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</si>
  <si>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</si>
  <si>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</si>
  <si>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</si>
  <si>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</si>
  <si>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</si>
  <si>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</si>
  <si>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</si>
  <si>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</si>
  <si>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</si>
  <si>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</si>
  <si>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</si>
  <si>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</si>
  <si>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</si>
  <si>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</si>
  <si>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</si>
  <si>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</si>
  <si>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</si>
  <si>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</si>
  <si>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</si>
  <si>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</si>
  <si>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</si>
  <si>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</si>
  <si>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</si>
  <si>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</si>
  <si>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</si>
  <si>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</si>
  <si>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</si>
  <si>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</si>
  <si>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</si>
  <si>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</si>
  <si>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</si>
  <si>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</si>
  <si>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</si>
  <si>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</si>
  <si>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</si>
  <si>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</si>
  <si>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</si>
  <si>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</si>
  <si>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</si>
  <si>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</si>
  <si>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</si>
  <si>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</si>
  <si>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</si>
  <si>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</si>
  <si>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</si>
  <si>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</si>
  <si>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</si>
  <si>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</si>
  <si>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</si>
  <si>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</si>
  <si>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</si>
  <si>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</si>
  <si>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</si>
  <si>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</si>
  <si>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</si>
  <si>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</si>
  <si>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</si>
  <si>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</si>
  <si>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</si>
  <si>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</si>
  <si>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</si>
  <si>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</si>
  <si>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</si>
  <si>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</si>
  <si>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</si>
  <si>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</si>
  <si>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</si>
  <si>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</si>
  <si>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</si>
  <si>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</si>
  <si>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</si>
  <si>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</si>
  <si>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</si>
  <si>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</si>
  <si>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</si>
  <si>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</si>
  <si>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</si>
  <si>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</si>
  <si>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</si>
  <si>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</si>
  <si>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</si>
  <si>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</si>
  <si>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</si>
  <si>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</si>
  <si>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</si>
  <si>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</si>
  <si>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</si>
  <si>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</si>
  <si>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</si>
  <si>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</si>
  <si>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</si>
  <si>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</si>
  <si>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</si>
  <si>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</si>
  <si>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</si>
  <si>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</si>
  <si>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</si>
  <si>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</si>
  <si>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</si>
  <si>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</si>
  <si>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</si>
  <si>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</si>
  <si>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</si>
  <si>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</si>
  <si>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</si>
  <si>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</si>
  <si>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</si>
  <si>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</si>
  <si>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</si>
  <si>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</si>
  <si>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</si>
  <si>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</si>
  <si>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</si>
  <si>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</si>
  <si>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</si>
  <si>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</si>
  <si>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</si>
  <si>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</si>
  <si>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</si>
  <si>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</si>
  <si>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</si>
  <si>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</si>
  <si>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</si>
  <si>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</si>
  <si>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</si>
  <si>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</si>
  <si>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</si>
  <si>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</si>
  <si>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</si>
  <si>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</si>
  <si>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</si>
  <si>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</si>
  <si>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</si>
  <si>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</si>
  <si>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</si>
  <si>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</si>
  <si>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</si>
  <si>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</si>
  <si>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</si>
  <si>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</si>
  <si>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</si>
  <si>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</si>
  <si>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</si>
  <si>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</si>
  <si>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</si>
  <si>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</si>
  <si>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</si>
  <si>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</si>
  <si>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</si>
  <si>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</si>
  <si>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</si>
  <si>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</si>
  <si>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</si>
  <si>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</si>
  <si>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</si>
  <si>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</si>
  <si>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</si>
  <si>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</si>
  <si>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</si>
  <si>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</si>
  <si>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</si>
  <si>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</si>
  <si>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</si>
  <si>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</si>
  <si>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</si>
  <si>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</si>
  <si>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</si>
  <si>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</si>
  <si>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</si>
  <si>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</si>
  <si>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</si>
  <si>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</si>
  <si>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</si>
  <si>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</si>
  <si>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</si>
  <si>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</si>
  <si>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</si>
  <si>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</si>
  <si>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</si>
  <si>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</si>
  <si>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</si>
  <si>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</si>
  <si>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</si>
  <si>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</si>
  <si>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</si>
  <si>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</si>
  <si>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</si>
  <si>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</si>
  <si>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</si>
  <si>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</si>
  <si>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</si>
  <si>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</si>
  <si>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</si>
  <si>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</si>
  <si>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</si>
  <si>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</si>
  <si>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</si>
  <si>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</si>
  <si>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</si>
  <si>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</si>
  <si>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</si>
  <si>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</si>
  <si>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</si>
  <si>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</si>
  <si>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</si>
  <si>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</si>
  <si>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</si>
  <si>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</si>
  <si>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</si>
  <si>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</si>
  <si>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</si>
  <si>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</si>
  <si>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</si>
  <si>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</si>
  <si>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</si>
  <si>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</si>
  <si>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</si>
  <si>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</si>
  <si>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</si>
  <si>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</si>
  <si>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</si>
  <si>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</si>
  <si>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</si>
  <si>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</si>
  <si>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</si>
  <si>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</si>
  <si>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</si>
  <si>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</si>
  <si>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</si>
  <si>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</si>
  <si>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</si>
  <si>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</si>
  <si>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</si>
  <si>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</si>
  <si>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</si>
  <si>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</si>
  <si>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</si>
  <si>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</si>
  <si>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</si>
  <si>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</si>
  <si>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</si>
  <si>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</si>
  <si>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</si>
  <si>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</si>
  <si>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</si>
  <si>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</si>
  <si>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</si>
  <si>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</si>
  <si>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</si>
  <si>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</si>
  <si>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</si>
  <si>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</si>
  <si>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</si>
  <si>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</si>
  <si>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</si>
  <si>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</si>
  <si>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</si>
  <si>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</si>
  <si>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</si>
  <si>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</si>
  <si>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</si>
  <si>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</si>
  <si>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</si>
  <si>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</si>
  <si>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</si>
  <si>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</si>
  <si>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</si>
  <si>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</si>
  <si>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</si>
  <si>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</si>
  <si>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</si>
  <si>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</si>
  <si>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</si>
  <si>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</si>
  <si>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</si>
  <si>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</si>
  <si>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</si>
  <si>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</si>
  <si>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</si>
  <si>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</si>
  <si>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</si>
  <si>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</si>
  <si>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</si>
  <si>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</si>
  <si>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</si>
  <si>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</si>
  <si>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</si>
  <si>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</si>
  <si>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</si>
  <si>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</si>
  <si>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</si>
  <si>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</si>
  <si>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</si>
  <si>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</si>
  <si>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</si>
  <si>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</si>
  <si>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</si>
  <si>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</si>
  <si>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</si>
  <si>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</si>
  <si>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</si>
  <si>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</si>
  <si>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</si>
  <si>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</si>
  <si>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</si>
  <si>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</si>
  <si>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</si>
  <si>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</si>
  <si>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</si>
  <si>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</si>
  <si>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</si>
  <si>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</si>
  <si>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</si>
  <si>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</si>
  <si>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</si>
  <si>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</si>
  <si>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</si>
  <si>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</si>
  <si>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</si>
  <si>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</si>
  <si>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</si>
  <si>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</si>
  <si>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</si>
  <si>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</si>
  <si>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</si>
  <si>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</si>
  <si>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</si>
  <si>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</si>
  <si>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</si>
  <si>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</si>
  <si>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</si>
  <si>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</si>
  <si>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</si>
  <si>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</si>
  <si>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</si>
  <si>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</si>
  <si>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</si>
  <si>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</si>
  <si>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</si>
  <si>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</si>
  <si>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</si>
  <si>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</si>
  <si>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</si>
  <si>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</si>
  <si>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</si>
  <si>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</si>
  <si>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</si>
  <si>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</si>
  <si>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</si>
  <si>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</si>
  <si>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</si>
  <si>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</si>
  <si>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</si>
  <si>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</si>
  <si>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</si>
  <si>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</si>
  <si>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</si>
  <si>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</si>
  <si>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</si>
  <si>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</si>
  <si>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</si>
  <si>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</si>
  <si>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</si>
  <si>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</si>
  <si>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</si>
  <si>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</si>
  <si>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</si>
  <si>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</si>
  <si>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</si>
  <si>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</si>
  <si>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</si>
  <si>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</si>
  <si>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</si>
  <si>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</si>
  <si>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</si>
  <si>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</si>
  <si>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</si>
  <si>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</si>
  <si>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</si>
  <si>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</si>
  <si>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</si>
  <si>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</si>
  <si>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</si>
  <si>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</si>
  <si>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</si>
  <si>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</si>
  <si>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</si>
  <si>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</si>
  <si>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</si>
  <si>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</si>
  <si>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</si>
  <si>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</si>
  <si>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</si>
  <si>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</si>
  <si>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</si>
  <si>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</si>
  <si>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</si>
  <si>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</si>
  <si>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</si>
  <si>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</si>
  <si>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</si>
  <si>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</si>
  <si>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</si>
  <si>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</si>
  <si>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</si>
  <si>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</si>
  <si>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</si>
  <si>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</si>
  <si>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</si>
  <si>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</si>
  <si>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</si>
  <si>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</si>
  <si>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</si>
  <si>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</si>
  <si>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</si>
  <si>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</si>
  <si>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</si>
  <si>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</si>
  <si>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</si>
  <si>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</si>
  <si>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</si>
  <si>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</si>
  <si>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</si>
  <si>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</si>
  <si>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</si>
  <si>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</si>
  <si>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</si>
  <si>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</si>
  <si>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</si>
  <si>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</si>
  <si>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</si>
  <si>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</si>
  <si>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</si>
  <si>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</si>
  <si>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</si>
  <si>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</si>
  <si>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</si>
  <si>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</si>
  <si>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</si>
  <si>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</si>
  <si>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</si>
  <si>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</si>
  <si>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</si>
  <si>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</si>
  <si>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</si>
  <si>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</si>
  <si>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</si>
  <si>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</si>
  <si>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</si>
  <si>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</si>
  <si>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</si>
  <si>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</si>
  <si>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</si>
  <si>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</si>
  <si>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</si>
  <si>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</si>
  <si>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</si>
  <si>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</si>
  <si>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</si>
  <si>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</si>
  <si>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</si>
  <si>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</si>
  <si>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</si>
  <si>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</si>
  <si>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</si>
  <si>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</si>
  <si>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</si>
  <si>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</si>
  <si>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</si>
  <si>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</si>
  <si>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</si>
  <si>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</si>
  <si>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</si>
  <si>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</si>
  <si>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</si>
  <si>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</si>
  <si>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</si>
  <si>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</si>
  <si>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</si>
  <si>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</si>
  <si>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</si>
  <si>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</si>
  <si>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</si>
  <si>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</si>
  <si>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</si>
  <si>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</si>
  <si>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</si>
  <si>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</si>
  <si>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</si>
  <si>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</si>
  <si>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</si>
  <si>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</si>
  <si>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</si>
  <si>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</si>
  <si>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</si>
  <si>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</si>
  <si>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</si>
  <si>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</si>
  <si>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</si>
  <si>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</si>
  <si>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</si>
  <si>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</si>
  <si>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</si>
  <si>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</si>
  <si>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</si>
  <si>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</si>
  <si>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</si>
  <si>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</si>
  <si>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</si>
  <si>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</si>
  <si>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</si>
  <si>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</si>
  <si>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</si>
  <si>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</si>
  <si>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</si>
  <si>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</si>
  <si>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</si>
  <si>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</si>
  <si>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</si>
  <si>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</si>
  <si>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</si>
  <si>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</si>
  <si>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</si>
  <si>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</si>
  <si>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</si>
  <si>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</si>
  <si>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</si>
  <si>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</si>
  <si>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</si>
  <si>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</si>
  <si>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</si>
  <si>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</si>
  <si>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</si>
  <si>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</si>
  <si>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</si>
  <si>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</si>
  <si>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</si>
  <si>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</si>
  <si>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</si>
  <si>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</si>
  <si>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</si>
  <si>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</si>
  <si>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</si>
  <si>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</si>
  <si>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</si>
  <si>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</si>
  <si>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</si>
  <si>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</si>
  <si>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</si>
  <si>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</si>
  <si>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</si>
  <si>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</si>
  <si>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</si>
  <si>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</si>
  <si>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</si>
  <si>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</si>
  <si>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</si>
  <si>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</si>
  <si>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</si>
  <si>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</si>
  <si>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</si>
  <si>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</si>
  <si>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</si>
  <si>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</si>
  <si>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</si>
  <si>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</si>
  <si>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</si>
  <si>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</si>
  <si>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</si>
  <si>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</si>
  <si>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</si>
  <si>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</si>
  <si>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</si>
  <si>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</si>
  <si>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</si>
  <si>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</si>
  <si>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</si>
  <si>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</si>
  <si>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</si>
  <si>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</si>
  <si>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</si>
  <si>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</si>
  <si>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</si>
  <si>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</si>
  <si>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</si>
  <si>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</si>
  <si>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</si>
  <si>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</si>
  <si>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</si>
  <si>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</si>
  <si>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</si>
  <si>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</si>
  <si>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</si>
  <si>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</si>
  <si>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</si>
  <si>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</si>
  <si>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</si>
  <si>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</si>
  <si>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</si>
  <si>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</si>
  <si>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</si>
  <si>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</si>
  <si>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</si>
  <si>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</si>
  <si>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</si>
  <si>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</si>
  <si>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</si>
  <si>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</si>
  <si>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</si>
  <si>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</si>
  <si>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</si>
  <si>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</si>
  <si>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</si>
  <si>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</si>
  <si>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</si>
  <si>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</si>
  <si>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</si>
  <si>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</si>
  <si>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</si>
  <si>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</si>
  <si>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</si>
  <si>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</si>
  <si>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</si>
  <si>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</si>
  <si>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</si>
  <si>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</si>
  <si>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</si>
  <si>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</si>
  <si>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</si>
  <si>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</si>
  <si>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</si>
  <si>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</si>
  <si>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</si>
  <si>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</si>
  <si>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</si>
  <si>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</si>
  <si>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</si>
  <si>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</si>
  <si>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</si>
  <si>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</si>
  <si>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</si>
  <si>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</si>
  <si>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</si>
  <si>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</si>
  <si>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</si>
  <si>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</si>
  <si>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</si>
  <si>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</si>
  <si>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</si>
  <si>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</si>
  <si>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</si>
  <si>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</si>
  <si>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</si>
  <si>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</si>
  <si>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</si>
  <si>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</si>
  <si>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</si>
  <si>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</si>
  <si>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</si>
  <si>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</si>
  <si>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</si>
  <si>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</si>
  <si>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</si>
  <si>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</si>
  <si>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</si>
  <si>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</si>
  <si>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</si>
  <si>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</si>
  <si>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</si>
  <si>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</si>
  <si>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</si>
  <si>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</si>
  <si>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</si>
  <si>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</si>
  <si>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</si>
  <si>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</si>
  <si>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</si>
  <si>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</si>
  <si>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</si>
  <si>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</si>
  <si>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</si>
  <si>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</si>
  <si>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</si>
  <si>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</si>
  <si>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</si>
  <si>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</si>
  <si>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</si>
  <si>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</si>
  <si>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</si>
  <si>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</si>
  <si>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</si>
  <si>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</si>
  <si>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</si>
  <si>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</si>
  <si>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</si>
  <si>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</si>
  <si>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</si>
  <si>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</si>
  <si>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</si>
  <si>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</si>
  <si>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</si>
  <si>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</si>
  <si>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</si>
  <si>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</si>
  <si>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</si>
  <si>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</si>
  <si>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</si>
  <si>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</si>
  <si>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</si>
  <si>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</si>
  <si>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</si>
  <si>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</si>
  <si>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</si>
  <si>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</si>
  <si>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</si>
  <si>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</si>
  <si>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</si>
  <si>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</si>
  <si>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</si>
  <si>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</si>
  <si>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</si>
  <si>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</si>
  <si>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</si>
  <si>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</si>
  <si>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</si>
  <si>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</si>
  <si>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</si>
  <si>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</si>
  <si>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</si>
  <si>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</si>
  <si>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</si>
  <si>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</si>
  <si>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</si>
  <si>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</si>
  <si>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</si>
  <si>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</si>
  <si>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</si>
  <si>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</si>
  <si>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</si>
  <si>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</si>
  <si>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</si>
  <si>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</si>
  <si>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</si>
  <si>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</si>
  <si>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</si>
  <si>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</si>
  <si>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</si>
  <si>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</si>
  <si>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</si>
  <si>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</si>
  <si>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</si>
  <si>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</si>
  <si>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</si>
  <si>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</si>
  <si>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</si>
  <si>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</si>
  <si>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</si>
  <si>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</si>
  <si>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</si>
  <si>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</si>
  <si>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</si>
  <si>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</si>
  <si>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</si>
  <si>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</si>
  <si>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</si>
  <si>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</si>
  <si>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</si>
  <si>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</si>
  <si>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</si>
  <si>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</si>
  <si>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</si>
  <si>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</si>
  <si>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</si>
  <si>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</si>
  <si>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</si>
  <si>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</si>
  <si>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</si>
  <si>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</si>
  <si>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</si>
  <si>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</si>
  <si>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</si>
  <si>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</si>
  <si>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</si>
  <si>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</si>
  <si>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</si>
  <si>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</si>
  <si>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</si>
  <si>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</si>
  <si>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</si>
  <si>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</si>
  <si>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</si>
  <si>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</si>
  <si>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</si>
  <si>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</si>
  <si>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</si>
  <si>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</si>
  <si>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</si>
  <si>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</si>
  <si>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</si>
  <si>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</si>
  <si>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</si>
  <si>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</si>
  <si>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</si>
  <si>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</si>
  <si>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</si>
  <si>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</si>
  <si>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</si>
  <si>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</si>
  <si>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</si>
  <si>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</si>
  <si>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</si>
  <si>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</si>
  <si>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</si>
  <si>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</si>
  <si>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</si>
  <si>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</si>
  <si>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</si>
  <si>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</si>
  <si>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</si>
  <si>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</si>
  <si>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</si>
  <si>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</si>
  <si>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</si>
  <si>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</si>
  <si>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</si>
  <si>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</si>
  <si>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</si>
  <si>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</si>
  <si>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</si>
  <si>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</si>
  <si>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</si>
  <si>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</si>
  <si>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</si>
  <si>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</si>
  <si>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</si>
  <si>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</si>
  <si>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</si>
  <si>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</si>
  <si>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</si>
  <si>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</si>
  <si>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</si>
  <si>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</si>
  <si>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</si>
  <si>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</si>
  <si>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</si>
  <si>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</si>
  <si>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</si>
  <si>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</si>
  <si>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</si>
  <si>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</si>
  <si>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</si>
  <si>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</si>
  <si>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</si>
  <si>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</si>
  <si>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</si>
  <si>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</si>
  <si>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</si>
  <si>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</si>
  <si>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</si>
  <si>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</si>
  <si>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</si>
  <si>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</si>
  <si>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</si>
  <si>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</si>
  <si>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</si>
  <si>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</si>
  <si>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</si>
  <si>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</si>
  <si>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</si>
  <si>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</si>
  <si>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</si>
  <si>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</si>
  <si>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</si>
  <si>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</si>
  <si>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</si>
  <si>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</si>
  <si>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</si>
  <si>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</si>
  <si>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</si>
  <si>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</si>
  <si>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</si>
  <si>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</si>
  <si>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</si>
  <si>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</si>
  <si>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</si>
  <si>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</si>
  <si>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</si>
  <si>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</si>
  <si>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</si>
  <si>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</si>
  <si>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</si>
  <si>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</si>
  <si>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</si>
  <si>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</si>
  <si>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</si>
  <si>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</si>
  <si>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</si>
  <si>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</si>
  <si>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</si>
  <si>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</si>
  <si>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</si>
  <si>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</si>
  <si>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</si>
  <si>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</si>
  <si>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</si>
  <si>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</si>
  <si>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</si>
  <si>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</si>
  <si>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</si>
  <si>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</si>
  <si>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</si>
  <si>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</si>
  <si>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</si>
  <si>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</si>
  <si>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</si>
  <si>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</si>
  <si>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</si>
  <si>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</si>
  <si>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</si>
  <si>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</si>
  <si>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</si>
  <si>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</si>
  <si>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</si>
  <si>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</si>
  <si>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</si>
  <si>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</si>
  <si>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</si>
  <si>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</si>
  <si>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</si>
  <si>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</si>
  <si>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</si>
  <si>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</si>
  <si>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</si>
  <si>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</si>
  <si>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</si>
  <si>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</si>
  <si>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</si>
  <si>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</si>
  <si>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</si>
  <si>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</si>
  <si>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</si>
  <si>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</si>
  <si>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</si>
  <si>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</si>
  <si>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</si>
  <si>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</si>
  <si>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</si>
  <si>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</si>
  <si>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</si>
  <si>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</si>
  <si>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</si>
  <si>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</si>
  <si>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</si>
  <si>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</si>
  <si>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</si>
  <si>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</si>
  <si>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</si>
  <si>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</si>
  <si>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</si>
  <si>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</si>
  <si>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</si>
  <si>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</si>
  <si>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</si>
  <si>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</si>
  <si>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</si>
  <si>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</si>
  <si>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</si>
  <si>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</si>
  <si>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</si>
  <si>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</si>
  <si>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</si>
  <si>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</si>
  <si>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</si>
  <si>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</si>
  <si>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</si>
  <si>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</si>
  <si>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</si>
  <si>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</si>
  <si>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</si>
  <si>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</si>
  <si>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</si>
  <si>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</si>
  <si>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</si>
  <si>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</si>
  <si>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</si>
  <si>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</si>
  <si>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</si>
  <si>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</si>
  <si>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</si>
  <si>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</si>
  <si>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</si>
  <si>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</si>
  <si>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</si>
  <si>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</si>
  <si>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</si>
  <si>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</si>
  <si>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</si>
  <si>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</si>
  <si>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</si>
  <si>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</si>
  <si>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</si>
  <si>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</si>
  <si>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</si>
  <si>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</si>
  <si>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</si>
  <si>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</si>
  <si>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</si>
  <si>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</si>
  <si>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</si>
  <si>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</si>
  <si>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</si>
  <si>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</si>
  <si>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</si>
  <si>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</si>
  <si>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</si>
  <si>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</si>
  <si>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</si>
  <si>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</si>
  <si>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</si>
  <si>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</si>
  <si>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</si>
  <si>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</si>
  <si>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</si>
  <si>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</si>
  <si>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</si>
  <si>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</si>
  <si>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</si>
  <si>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</si>
  <si>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</si>
  <si>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</si>
  <si>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</si>
  <si>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</si>
  <si>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</si>
  <si>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</si>
  <si>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</si>
  <si>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</si>
  <si>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</si>
  <si>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</si>
  <si>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</si>
  <si>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</si>
  <si>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</si>
  <si>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</si>
  <si>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</si>
  <si>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</si>
  <si>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</si>
  <si>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</si>
  <si>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</si>
  <si>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</si>
  <si>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</si>
  <si>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</si>
  <si>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</si>
  <si>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</si>
  <si>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</si>
  <si>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</si>
  <si>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</si>
  <si>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</si>
  <si>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</si>
  <si>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</si>
  <si>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</si>
  <si>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</si>
  <si>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</si>
  <si>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</si>
  <si>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</si>
  <si>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</si>
  <si>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</si>
  <si>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</si>
  <si>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</si>
  <si>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</si>
  <si>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</si>
  <si>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</si>
  <si>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</si>
  <si>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</si>
  <si>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</si>
  <si>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</si>
  <si>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</si>
  <si>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</si>
  <si>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</si>
  <si>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</si>
  <si>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</si>
  <si>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</si>
  <si>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</si>
  <si>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</si>
  <si>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</si>
  <si>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</si>
  <si>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</si>
  <si>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</si>
  <si>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</si>
  <si>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</si>
  <si>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</si>
  <si>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</si>
  <si>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</si>
  <si>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</si>
  <si>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</si>
  <si>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</si>
  <si>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</si>
  <si>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</si>
  <si>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</si>
  <si>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</si>
  <si>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</si>
  <si>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</si>
  <si>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</si>
  <si>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</si>
  <si>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</si>
  <si>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</si>
  <si>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</si>
  <si>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</si>
  <si>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</si>
  <si>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</si>
  <si>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</si>
  <si>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</si>
  <si>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</si>
  <si>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</si>
  <si>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</si>
  <si>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</si>
  <si>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</si>
  <si>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</si>
  <si>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</si>
  <si>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</si>
  <si>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</si>
  <si>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</si>
  <si>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</si>
  <si>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</si>
  <si>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</si>
  <si>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</si>
  <si>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</si>
  <si>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</si>
  <si>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</si>
  <si>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</si>
  <si>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</si>
  <si>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</si>
  <si>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</si>
  <si>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</si>
  <si>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</si>
  <si>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</si>
  <si>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</si>
  <si>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</si>
  <si>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</si>
  <si>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</si>
  <si>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</si>
  <si>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</si>
  <si>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</si>
  <si>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</si>
  <si>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</si>
  <si>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</si>
  <si>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</si>
  <si>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</si>
  <si>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</si>
  <si>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</si>
  <si>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</si>
  <si>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</si>
  <si>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</si>
  <si>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</si>
  <si>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</si>
  <si>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</si>
  <si>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</si>
  <si>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</si>
  <si>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</si>
  <si>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</si>
  <si>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</si>
  <si>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</si>
  <si>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</si>
  <si>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</si>
  <si>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</si>
  <si>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</si>
  <si>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</si>
  <si>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</si>
  <si>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</si>
  <si>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</si>
  <si>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</si>
  <si>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</si>
  <si>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</si>
  <si>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</si>
  <si>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</si>
  <si>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</si>
  <si>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</si>
  <si>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</si>
  <si>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</si>
  <si>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</si>
  <si>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</si>
  <si>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</si>
  <si>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</si>
  <si>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</si>
  <si>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</si>
  <si>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</si>
  <si>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</si>
  <si>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</si>
  <si>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</si>
  <si>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</si>
  <si>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</si>
  <si>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</si>
  <si>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</si>
  <si>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</si>
  <si>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</si>
  <si>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</si>
  <si>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</si>
  <si>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</si>
  <si>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</si>
  <si>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</si>
  <si>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</si>
  <si>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</si>
  <si>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</si>
  <si>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</si>
  <si>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</si>
  <si>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</si>
  <si>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</si>
  <si>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</si>
  <si>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</si>
  <si>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</si>
  <si>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</si>
  <si>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</si>
  <si>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</si>
  <si>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</si>
  <si>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</si>
  <si>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</si>
  <si>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</si>
  <si>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</si>
  <si>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</si>
  <si>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</si>
  <si>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</si>
  <si>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</si>
  <si>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</si>
  <si>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</si>
  <si>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</si>
  <si>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</si>
  <si>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</si>
  <si>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</si>
  <si>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</si>
  <si>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</si>
  <si>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</si>
  <si>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</si>
  <si>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</si>
  <si>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</si>
  <si>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</si>
  <si>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</si>
  <si>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</si>
  <si>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</si>
  <si>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</si>
  <si>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</si>
  <si>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</si>
  <si>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</si>
  <si>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</si>
  <si>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</si>
  <si>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</si>
  <si>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</si>
  <si>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</si>
  <si>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</si>
  <si>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</si>
  <si>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</si>
  <si>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</si>
  <si>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</si>
  <si>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</si>
  <si>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</si>
  <si>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</si>
  <si>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</si>
  <si>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</si>
  <si>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</si>
  <si>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</si>
  <si>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</si>
  <si>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</si>
  <si>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</si>
  <si>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</si>
  <si>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</si>
  <si>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</si>
  <si>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</si>
  <si>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</si>
  <si>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</si>
  <si>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</si>
  <si>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</si>
  <si>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</si>
  <si>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</si>
  <si>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</si>
  <si>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</si>
  <si>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</si>
  <si>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</si>
  <si>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</si>
  <si>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</si>
  <si>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</si>
  <si>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</si>
  <si>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</si>
  <si>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</si>
  <si>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</si>
  <si>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</si>
  <si>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</si>
  <si>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</si>
  <si>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</si>
  <si>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</si>
  <si>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</si>
  <si>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</si>
  <si>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</si>
  <si>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</si>
  <si>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</si>
  <si>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</si>
  <si>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</si>
  <si>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</si>
  <si>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</si>
  <si>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</si>
  <si>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</si>
  <si>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</si>
  <si>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</si>
  <si>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</si>
  <si>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</si>
  <si>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</si>
  <si>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</si>
  <si>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</si>
  <si>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</si>
  <si>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</si>
  <si>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</si>
  <si>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</si>
  <si>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</si>
  <si>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</si>
  <si>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</si>
  <si>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</si>
  <si>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</si>
  <si>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</si>
  <si>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</si>
  <si>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</si>
  <si>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</si>
  <si>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</si>
  <si>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</si>
  <si>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</si>
  <si>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</si>
  <si>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</si>
  <si>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</si>
  <si>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</si>
  <si>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</si>
  <si>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</si>
  <si>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</si>
  <si>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</si>
  <si>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</si>
  <si>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</si>
  <si>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</si>
  <si>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</si>
  <si>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</si>
  <si>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</si>
  <si>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</si>
  <si>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</si>
  <si>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</si>
  <si>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</si>
  <si>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</si>
  <si>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</si>
  <si>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</si>
  <si>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</si>
  <si>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</si>
  <si>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</si>
  <si>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</si>
  <si>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</si>
  <si>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</si>
  <si>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</si>
  <si>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</si>
  <si>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</si>
  <si>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</si>
  <si>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</si>
  <si>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</si>
  <si>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</si>
  <si>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</si>
  <si>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</si>
  <si>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</si>
  <si>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</si>
  <si>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</si>
  <si>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</si>
  <si>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</si>
  <si>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</si>
  <si>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</si>
  <si>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</si>
  <si>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</si>
  <si>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</si>
  <si>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</si>
  <si>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</si>
  <si>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</si>
  <si>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</si>
  <si>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</si>
  <si>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</si>
  <si>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</si>
  <si>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</si>
  <si>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</si>
  <si>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</si>
  <si>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</si>
  <si>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</si>
  <si>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</si>
  <si>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</si>
  <si>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</si>
  <si>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</si>
  <si>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</si>
  <si>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</si>
  <si>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</si>
  <si>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</si>
  <si>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</si>
  <si>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</si>
  <si>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</si>
  <si>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</si>
  <si>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</si>
  <si>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</si>
  <si>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</si>
  <si>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</si>
  <si>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</si>
  <si>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</si>
  <si>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</si>
  <si>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</si>
  <si>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</si>
  <si>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</si>
  <si>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</si>
  <si>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</si>
  <si>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</si>
  <si>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</si>
  <si>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</si>
  <si>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</si>
  <si>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</si>
  <si>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</si>
  <si>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</si>
  <si>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</si>
  <si>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</si>
  <si>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</si>
  <si>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</si>
  <si>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</si>
  <si>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</si>
  <si>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</si>
  <si>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</si>
  <si>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</si>
  <si>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</si>
  <si>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</si>
  <si>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</si>
  <si>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</si>
  <si>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</si>
  <si>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</si>
  <si>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</si>
  <si>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</si>
  <si>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</si>
  <si>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</si>
  <si>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</si>
  <si>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</si>
  <si>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</si>
  <si>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</si>
  <si>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</si>
  <si>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</si>
  <si>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</si>
  <si>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</si>
  <si>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</si>
  <si>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</si>
  <si>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</si>
  <si>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</si>
  <si>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</si>
  <si>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</si>
  <si>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</si>
  <si>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</si>
  <si>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</si>
  <si>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</si>
  <si>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</si>
  <si>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</si>
  <si>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</si>
  <si>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</si>
  <si>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</si>
  <si>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</si>
  <si>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</si>
  <si>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</si>
  <si>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</si>
  <si>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</si>
  <si>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</si>
  <si>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</si>
  <si>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</si>
  <si>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</si>
  <si>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</si>
  <si>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</si>
  <si>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</si>
  <si>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</si>
  <si>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</si>
  <si>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</si>
  <si>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</si>
  <si>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</si>
  <si>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</si>
  <si>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</si>
  <si>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</si>
  <si>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</si>
  <si>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</si>
  <si>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</si>
  <si>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</si>
  <si>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</si>
  <si>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</si>
  <si>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</si>
  <si>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</si>
  <si>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</si>
  <si>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</si>
  <si>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</si>
  <si>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</si>
  <si>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</si>
  <si>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</si>
  <si>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</si>
  <si>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</si>
  <si>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</si>
  <si>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</si>
  <si>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</si>
  <si>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</si>
  <si>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</si>
  <si>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</si>
  <si>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</si>
  <si>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</si>
  <si>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</si>
  <si>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</si>
  <si>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</si>
  <si>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</si>
  <si>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</si>
  <si>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</si>
  <si>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</si>
  <si>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</si>
  <si>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</si>
  <si>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</si>
  <si>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</si>
  <si>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</si>
  <si>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</si>
  <si>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</si>
  <si>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</si>
  <si>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</si>
  <si>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</si>
  <si>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</si>
  <si>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</si>
  <si>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</si>
  <si>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</si>
  <si>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</si>
  <si>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</si>
  <si>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</si>
  <si>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</si>
  <si>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</si>
  <si>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</si>
  <si>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</si>
  <si>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</si>
  <si>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</si>
  <si>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</si>
  <si>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</si>
  <si>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</si>
  <si>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</si>
  <si>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</si>
  <si>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</si>
  <si>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</si>
  <si>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</si>
  <si>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</si>
  <si>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</si>
  <si>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</si>
  <si>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</si>
  <si>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</si>
  <si>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</si>
  <si>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</si>
  <si>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</si>
  <si>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</si>
  <si>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</si>
  <si>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</si>
  <si>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</si>
  <si>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</si>
  <si>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</si>
  <si>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</si>
  <si>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</si>
  <si>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</si>
  <si>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</si>
  <si>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</si>
  <si>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</si>
  <si>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</si>
  <si>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</si>
  <si>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</si>
  <si>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</si>
  <si>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</si>
  <si>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</si>
  <si>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</si>
  <si>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</si>
  <si>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</si>
  <si>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</si>
  <si>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</si>
  <si>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</si>
  <si>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</si>
  <si>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</si>
  <si>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</si>
  <si>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</si>
  <si>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</si>
  <si>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</si>
  <si>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</si>
  <si>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</si>
  <si>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</si>
  <si>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</si>
  <si>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</si>
  <si>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</si>
  <si>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</si>
  <si>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</si>
  <si>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</si>
  <si>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</si>
  <si>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</si>
  <si>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</si>
  <si>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</si>
  <si>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</si>
  <si>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</si>
  <si>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</si>
  <si>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</si>
  <si>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</si>
  <si>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</si>
  <si>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</si>
  <si>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</si>
  <si>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</si>
  <si>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</si>
  <si>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</si>
  <si>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</si>
  <si>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</si>
  <si>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</si>
  <si>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</si>
  <si>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</si>
  <si>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</si>
  <si>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</si>
  <si>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</si>
  <si>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</si>
  <si>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</si>
  <si>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</si>
  <si>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</si>
  <si>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</si>
  <si>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</si>
  <si>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</si>
  <si>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</si>
  <si>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</si>
  <si>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</si>
  <si>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</si>
  <si>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</si>
  <si>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</si>
  <si>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</si>
  <si>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</si>
  <si>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</si>
  <si>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</si>
  <si>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</si>
  <si>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</si>
  <si>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</si>
  <si>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</si>
  <si>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</si>
  <si>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</si>
  <si>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</si>
  <si>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</si>
  <si>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</si>
  <si>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</si>
  <si>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</si>
  <si>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</si>
  <si>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</si>
  <si>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</si>
  <si>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</si>
  <si>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</si>
  <si>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</si>
  <si>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</si>
  <si>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</si>
  <si>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</si>
  <si>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</si>
  <si>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</si>
  <si>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</si>
  <si>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</si>
  <si>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</si>
  <si>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</si>
  <si>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</si>
  <si>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</si>
  <si>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</si>
  <si>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</si>
  <si>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</si>
  <si>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</si>
  <si>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</si>
  <si>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</si>
  <si>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</si>
  <si>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</si>
  <si>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</si>
  <si>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</si>
  <si>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</si>
  <si>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</si>
  <si>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</si>
  <si>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</si>
  <si>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</si>
  <si>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</si>
  <si>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</si>
  <si>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</si>
  <si>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</si>
  <si>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</si>
  <si>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</si>
  <si>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</si>
  <si>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</si>
  <si>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</si>
  <si>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</si>
  <si>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</si>
  <si>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</si>
  <si>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</si>
  <si>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</si>
  <si>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</si>
  <si>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</si>
  <si>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</si>
  <si>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</si>
  <si>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</si>
  <si>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</si>
  <si>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</si>
  <si>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</si>
  <si>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</si>
  <si>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</si>
  <si>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</si>
  <si>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</si>
  <si>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</si>
  <si>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</si>
  <si>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</si>
  <si>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</si>
  <si>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</si>
  <si>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</si>
  <si>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</si>
  <si>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</si>
  <si>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</si>
  <si>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</si>
  <si>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</si>
  <si>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</si>
  <si>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</si>
  <si>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</si>
  <si>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</si>
  <si>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</si>
  <si>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</si>
  <si>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</si>
  <si>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</si>
  <si>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</si>
  <si>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</si>
  <si>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</si>
  <si>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</si>
  <si>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</si>
  <si>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</si>
  <si>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</si>
  <si>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</si>
  <si>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</si>
  <si>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</si>
  <si>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</si>
  <si>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</si>
  <si>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</si>
  <si>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</si>
  <si>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</si>
  <si>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</si>
  <si>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</si>
  <si>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</si>
  <si>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</si>
  <si>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</si>
  <si>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</si>
  <si>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</si>
  <si>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</si>
  <si>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</si>
  <si>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</si>
  <si>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</si>
  <si>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</si>
  <si>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</si>
  <si>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</si>
  <si>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</si>
  <si>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</si>
  <si>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</si>
  <si>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</si>
  <si>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</si>
  <si>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</si>
  <si>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</si>
  <si>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</si>
  <si>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</si>
  <si>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</si>
  <si>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</si>
  <si>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</si>
  <si>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</si>
  <si>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</si>
  <si>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</si>
  <si>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</si>
  <si>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</si>
  <si>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</si>
  <si>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</si>
  <si>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</si>
  <si>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</si>
  <si>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</si>
  <si>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</si>
  <si>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</si>
  <si>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</si>
  <si>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</si>
  <si>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</si>
  <si>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</si>
  <si>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</si>
  <si>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</si>
  <si>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</si>
  <si>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</si>
  <si>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</si>
  <si>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</si>
  <si>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</si>
  <si>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</si>
  <si>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</si>
  <si>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</si>
  <si>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</si>
  <si>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</si>
  <si>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</si>
  <si>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</si>
  <si>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</si>
  <si>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</si>
  <si>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</si>
  <si>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</si>
  <si>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</si>
  <si>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</si>
  <si>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</si>
  <si>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</si>
  <si>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</si>
  <si>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</si>
  <si>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</si>
  <si>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</si>
  <si>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</si>
  <si>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</si>
  <si>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</si>
  <si>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</si>
  <si>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</si>
  <si>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</si>
  <si>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</si>
  <si>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</si>
  <si>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</si>
  <si>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</si>
  <si>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</si>
  <si>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</si>
  <si>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</si>
  <si>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</si>
  <si>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</si>
  <si>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</si>
  <si>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</si>
  <si>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</si>
  <si>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</si>
  <si>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</si>
  <si>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</si>
  <si>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</si>
  <si>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</si>
  <si>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</si>
  <si>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</si>
  <si>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</si>
  <si>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</si>
  <si>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</si>
  <si>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</si>
  <si>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</si>
  <si>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</si>
  <si>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</si>
  <si>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</si>
  <si>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</si>
  <si>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</si>
  <si>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</si>
  <si>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</si>
  <si>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</si>
  <si>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</si>
  <si>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</si>
  <si>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</si>
  <si>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</si>
  <si>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</si>
  <si>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</si>
  <si>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</si>
  <si>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</si>
  <si>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</si>
  <si>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</si>
  <si>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</si>
  <si>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</si>
  <si>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</si>
  <si>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</si>
  <si>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</si>
  <si>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</si>
  <si>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</si>
  <si>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</si>
  <si>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</si>
  <si>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</si>
  <si>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</si>
  <si>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</si>
  <si>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</si>
  <si>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</si>
  <si>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</si>
  <si>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</si>
  <si>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</si>
  <si>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</si>
  <si>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</si>
  <si>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</si>
  <si>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</si>
  <si>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</si>
  <si>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</si>
  <si>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</si>
  <si>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</si>
  <si>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</si>
  <si>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</si>
  <si>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</si>
  <si>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</si>
  <si>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</si>
  <si>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</si>
  <si>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</si>
  <si>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</si>
  <si>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</si>
  <si>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</si>
  <si>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</si>
  <si>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</si>
  <si>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</si>
  <si>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</si>
  <si>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</si>
  <si>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</si>
  <si>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</si>
  <si>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</si>
  <si>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</si>
  <si>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</si>
  <si>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</si>
  <si>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</si>
  <si>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</si>
  <si>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</si>
  <si>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</si>
  <si>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</si>
  <si>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</si>
  <si>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</si>
  <si>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</si>
  <si>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</si>
  <si>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</si>
  <si>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</si>
  <si>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</si>
  <si>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</si>
  <si>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</si>
  <si>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</si>
  <si>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</si>
  <si>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</si>
  <si>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</si>
  <si>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</si>
  <si>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</si>
  <si>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</si>
  <si>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</si>
  <si>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</si>
  <si>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</si>
  <si>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</si>
  <si>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</si>
  <si>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</si>
  <si>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</si>
  <si>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</si>
  <si>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</si>
  <si>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</si>
  <si>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</si>
  <si>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</si>
  <si>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</si>
  <si>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</si>
  <si>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</si>
  <si>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</si>
  <si>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</si>
  <si>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</si>
  <si>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</si>
  <si>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</si>
  <si>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</si>
  <si>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</si>
  <si>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</si>
  <si>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</si>
  <si>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</si>
  <si>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</si>
  <si>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</si>
  <si>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</si>
  <si>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</si>
  <si>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</si>
  <si>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</si>
  <si>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</si>
  <si>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</si>
  <si>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</si>
  <si>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</si>
  <si>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</si>
  <si>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</si>
  <si>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</si>
  <si>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</si>
  <si>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</si>
  <si>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</si>
  <si>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</si>
  <si>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</si>
  <si>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</si>
  <si>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</si>
  <si>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</si>
  <si>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</si>
  <si>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</si>
  <si>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</si>
  <si>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</si>
  <si>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</si>
  <si>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</si>
  <si>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</si>
  <si>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</si>
  <si>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</si>
  <si>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</si>
  <si>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</si>
  <si>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</si>
  <si>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</si>
  <si>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</si>
  <si>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</si>
  <si>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</si>
  <si>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</si>
  <si>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</si>
  <si>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</si>
  <si>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</si>
  <si>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</si>
  <si>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</si>
  <si>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</si>
  <si>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</si>
  <si>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</si>
  <si>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</si>
  <si>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</si>
  <si>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</si>
  <si>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</si>
  <si>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</si>
  <si>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</si>
  <si>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</si>
  <si>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</si>
  <si>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</si>
  <si>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</si>
  <si>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</si>
  <si>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</si>
  <si>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</si>
  <si>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</si>
  <si>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</si>
  <si>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</si>
  <si>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</si>
  <si>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</si>
  <si>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</si>
  <si>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</si>
  <si>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</si>
  <si>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</si>
  <si>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</si>
  <si>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</si>
  <si>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</si>
  <si>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</si>
  <si>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</si>
  <si>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</si>
  <si>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</si>
  <si>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</si>
  <si>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</si>
  <si>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</si>
  <si>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</si>
  <si>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</si>
  <si>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</si>
  <si>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</si>
  <si>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</si>
  <si>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</si>
  <si>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</si>
  <si>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</si>
  <si>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</si>
  <si>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</si>
  <si>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</si>
  <si>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</si>
  <si>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</si>
  <si>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</si>
  <si>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</si>
  <si>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</si>
  <si>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</si>
  <si>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</si>
  <si>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</si>
  <si>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</si>
  <si>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</si>
  <si>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</si>
  <si>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</si>
  <si>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</si>
  <si>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</si>
  <si>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</si>
  <si>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</si>
  <si>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</si>
  <si>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</si>
  <si>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</si>
  <si>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</si>
  <si>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</si>
  <si>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</si>
  <si>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</si>
  <si>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</si>
  <si>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</si>
  <si>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</si>
  <si>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</si>
  <si>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</si>
  <si>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</si>
  <si>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</si>
  <si>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</si>
  <si>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</si>
  <si>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</si>
  <si>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</si>
  <si>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</si>
  <si>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</si>
  <si>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</si>
  <si>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</si>
  <si>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</si>
  <si>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</si>
  <si>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</si>
  <si>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</si>
  <si>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</si>
  <si>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</si>
  <si>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</si>
  <si>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</si>
  <si>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</si>
  <si>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</si>
  <si>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</si>
  <si>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</si>
  <si>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</si>
  <si>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</si>
  <si>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</si>
  <si>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</si>
  <si>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</si>
  <si>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</si>
  <si>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</si>
  <si>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</si>
  <si>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</si>
  <si>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</si>
  <si>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</si>
  <si>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</si>
  <si>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</si>
  <si>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</si>
  <si>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</si>
  <si>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</si>
  <si>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</si>
  <si>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</si>
  <si>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</si>
  <si>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</si>
  <si>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</si>
  <si>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</si>
  <si>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</si>
  <si>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</si>
  <si>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</si>
  <si>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</si>
  <si>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</si>
  <si>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</si>
  <si>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</si>
  <si>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</si>
  <si>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</si>
  <si>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</si>
  <si>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</si>
  <si>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</si>
  <si>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</si>
  <si>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</si>
  <si>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</si>
  <si>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</si>
  <si>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</si>
  <si>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</si>
  <si>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</si>
  <si>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</si>
  <si>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</si>
  <si>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</si>
  <si>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</si>
  <si>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</si>
  <si>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</si>
  <si>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</si>
  <si>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</si>
  <si>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</si>
  <si>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</si>
  <si>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</si>
  <si>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</si>
  <si>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</si>
  <si>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</si>
  <si>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</si>
  <si>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</si>
  <si>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</si>
  <si>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</si>
  <si>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</si>
  <si>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</si>
  <si>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</si>
  <si>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</si>
  <si>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</si>
  <si>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</si>
  <si>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</si>
  <si>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</si>
  <si>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</si>
  <si>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</si>
  <si>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</si>
  <si>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</si>
  <si>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</si>
  <si>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</si>
  <si>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</si>
  <si>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</si>
  <si>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</si>
  <si>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</si>
  <si>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</si>
  <si>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</si>
  <si>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</si>
  <si>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</si>
  <si>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</si>
  <si>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</si>
  <si>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</si>
  <si>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</si>
  <si>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</si>
  <si>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</si>
  <si>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</si>
  <si>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</si>
  <si>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</si>
  <si>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</si>
  <si>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</si>
  <si>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</si>
  <si>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</si>
  <si>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</si>
  <si>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</si>
  <si>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</si>
  <si>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</si>
  <si>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</si>
  <si>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</si>
  <si>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</si>
  <si>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</si>
  <si>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</si>
  <si>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</si>
  <si>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</si>
  <si>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</si>
  <si>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</si>
  <si>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</si>
  <si>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</si>
  <si>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</si>
  <si>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</si>
  <si>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</si>
  <si>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</si>
  <si>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</si>
  <si>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</si>
  <si>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</si>
  <si>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</si>
  <si>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</si>
  <si>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</si>
  <si>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</si>
  <si>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</si>
  <si>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</si>
  <si>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</si>
  <si>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</si>
  <si>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</si>
  <si>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</si>
  <si>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</si>
  <si>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</si>
  <si>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</si>
  <si>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</si>
  <si>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</si>
  <si>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</si>
  <si>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</si>
  <si>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</si>
  <si>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</si>
  <si>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</si>
  <si>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</si>
  <si>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</si>
  <si>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</si>
  <si>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</si>
  <si>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</si>
  <si>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</si>
  <si>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</si>
  <si>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</si>
  <si>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</si>
  <si>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</si>
  <si>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</si>
  <si>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</si>
  <si>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</si>
  <si>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</si>
  <si>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</si>
  <si>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</si>
  <si>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</si>
  <si>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</si>
  <si>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</si>
  <si>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</si>
  <si>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</si>
  <si>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</si>
  <si>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</si>
  <si>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</si>
  <si>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</si>
  <si>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</si>
  <si>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</si>
  <si>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</si>
  <si>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</si>
  <si>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</si>
  <si>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</si>
  <si>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</si>
  <si>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</si>
  <si>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</si>
  <si>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</si>
  <si>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</si>
  <si>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</si>
  <si>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</si>
  <si>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</si>
  <si>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</si>
  <si>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</si>
  <si>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</si>
  <si>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</si>
  <si>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</si>
  <si>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</si>
  <si>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</si>
  <si>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</si>
  <si>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</si>
  <si>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</si>
  <si>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</si>
  <si>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</si>
  <si>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</si>
  <si>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</si>
  <si>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</si>
  <si>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</si>
  <si>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</si>
  <si>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</si>
  <si>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</si>
  <si>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</si>
  <si>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</si>
  <si>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</si>
  <si>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</si>
  <si>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</si>
  <si>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</si>
  <si>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</si>
  <si>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</si>
  <si>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</si>
  <si>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</si>
  <si>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</si>
  <si>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</si>
  <si>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</si>
  <si>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</si>
  <si>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</si>
  <si>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</si>
  <si>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</si>
  <si>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</si>
  <si>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</si>
  <si>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</si>
  <si>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</si>
  <si>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</si>
  <si>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</si>
  <si>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</si>
  <si>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</si>
  <si>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</si>
  <si>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</si>
  <si>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</si>
  <si>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</si>
  <si>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</si>
  <si>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</si>
  <si>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</si>
  <si>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</si>
  <si>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</si>
  <si>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</si>
  <si>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</si>
  <si>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</si>
  <si>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</si>
  <si>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</si>
  <si>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</si>
  <si>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</si>
  <si>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</si>
  <si>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</si>
  <si>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</si>
  <si>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</si>
  <si>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</si>
  <si>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</si>
  <si>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</si>
  <si>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</si>
  <si>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</si>
  <si>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</si>
  <si>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</si>
  <si>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</si>
  <si>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</si>
  <si>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</si>
  <si>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</si>
  <si>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</si>
  <si>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</si>
  <si>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</si>
  <si>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</si>
  <si>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</si>
  <si>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</si>
  <si>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</si>
  <si>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</si>
  <si>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</si>
  <si>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</si>
  <si>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</si>
  <si>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</si>
  <si>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</si>
  <si>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</si>
  <si>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</si>
  <si>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</si>
  <si>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</si>
  <si>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</si>
  <si>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</si>
  <si>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</si>
  <si>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</si>
  <si>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</si>
  <si>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</si>
  <si>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</si>
  <si>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</si>
  <si>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</si>
  <si>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</si>
  <si>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</si>
  <si>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</si>
  <si>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</si>
  <si>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</si>
  <si>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</si>
  <si>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</si>
  <si>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</si>
  <si>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</si>
  <si>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</si>
  <si>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</si>
  <si>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</si>
  <si>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</si>
  <si>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</si>
  <si>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</si>
  <si>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</si>
  <si>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</si>
  <si>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</si>
  <si>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</si>
  <si>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</si>
  <si>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</si>
  <si>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</si>
  <si>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</si>
  <si>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</si>
  <si>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</si>
  <si>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</si>
  <si>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</si>
  <si>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</si>
  <si>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</si>
  <si>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</si>
  <si>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</si>
  <si>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</si>
  <si>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</si>
  <si>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</si>
  <si>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</si>
  <si>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</si>
  <si>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</si>
  <si>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</si>
  <si>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</si>
  <si>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</si>
  <si>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</si>
  <si>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</si>
  <si>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</si>
  <si>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</si>
  <si>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</si>
  <si>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</si>
  <si>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</si>
  <si>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</si>
  <si>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</si>
  <si>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</si>
  <si>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</si>
  <si>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</si>
  <si>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</si>
  <si>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</si>
  <si>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</si>
  <si>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</si>
  <si>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</si>
  <si>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</si>
  <si>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</si>
  <si>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</si>
  <si>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</si>
  <si>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</si>
  <si>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</si>
  <si>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</si>
  <si>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</si>
  <si>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</si>
  <si>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</si>
  <si>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</si>
  <si>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</si>
  <si>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</si>
  <si>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</si>
  <si>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</si>
  <si>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</si>
  <si>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</si>
  <si>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</si>
  <si>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</si>
  <si>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</si>
  <si>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</si>
  <si>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</si>
  <si>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</si>
  <si>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</si>
  <si>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</si>
  <si>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</si>
  <si>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</si>
  <si>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</si>
  <si>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</si>
  <si>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</si>
  <si>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</si>
  <si>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</si>
  <si>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</si>
  <si>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</si>
  <si>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</si>
  <si>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</si>
  <si>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</si>
  <si>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</si>
  <si>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</si>
  <si>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</si>
  <si>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</si>
  <si>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</si>
  <si>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</si>
  <si>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</si>
  <si>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</si>
  <si>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</si>
  <si>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</si>
  <si>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</si>
  <si>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</si>
  <si>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</si>
  <si>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</si>
  <si>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</si>
  <si>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</si>
  <si>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</si>
  <si>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</si>
  <si>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</si>
  <si>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</si>
  <si>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</si>
  <si>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</si>
  <si>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</si>
  <si>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</si>
  <si>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</si>
  <si>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</si>
  <si>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</si>
  <si>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</si>
  <si>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</si>
  <si>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</si>
  <si>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</si>
  <si>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</si>
  <si>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</si>
  <si>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</si>
  <si>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</si>
  <si>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</si>
  <si>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</si>
  <si>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</si>
  <si>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</si>
  <si>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</si>
  <si>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</si>
  <si>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</si>
  <si>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</si>
  <si>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</si>
  <si>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</si>
  <si>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</si>
  <si>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</si>
  <si>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</si>
  <si>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</si>
  <si>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</si>
  <si>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</si>
  <si>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</si>
  <si>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</si>
  <si>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</si>
  <si>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</si>
  <si>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</si>
  <si>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</si>
  <si>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</si>
  <si>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</si>
  <si>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</si>
  <si>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</si>
  <si>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</si>
  <si>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</si>
  <si>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</si>
  <si>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</si>
  <si>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</si>
  <si>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</si>
  <si>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</si>
  <si>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</si>
  <si>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</si>
  <si>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</si>
  <si>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</si>
  <si>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</si>
  <si>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</si>
  <si>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</si>
  <si>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</si>
  <si>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</si>
  <si>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</si>
  <si>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</si>
  <si>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</si>
  <si>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</si>
  <si>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</si>
  <si>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</si>
  <si>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</si>
  <si>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</si>
  <si>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</si>
  <si>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</si>
  <si>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</si>
  <si>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</si>
  <si>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</si>
  <si>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</si>
  <si>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</si>
  <si>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</si>
  <si>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</si>
  <si>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</si>
  <si>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</si>
  <si>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</si>
  <si>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</si>
  <si>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</si>
  <si>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</si>
  <si>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</si>
  <si>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</si>
  <si>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</si>
  <si>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</si>
  <si>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</si>
  <si>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</si>
  <si>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</si>
  <si>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</si>
  <si>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</si>
  <si>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</si>
  <si>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</si>
  <si>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</si>
  <si>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</si>
  <si>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</si>
  <si>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</si>
  <si>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</si>
  <si>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</si>
  <si>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</si>
  <si>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</si>
  <si>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</si>
  <si>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</si>
  <si>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</si>
  <si>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</si>
  <si>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</si>
  <si>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</si>
  <si>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</si>
  <si>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</si>
  <si>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</si>
  <si>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</si>
  <si>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</si>
  <si>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</si>
  <si>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</si>
  <si>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</si>
  <si>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</si>
  <si>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</si>
  <si>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</si>
  <si>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</si>
  <si>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</si>
  <si>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</si>
  <si>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</si>
  <si>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</si>
  <si>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</si>
  <si>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</si>
  <si>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</si>
  <si>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</si>
  <si>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</si>
  <si>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</si>
  <si>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</si>
  <si>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</si>
  <si>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</si>
  <si>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</si>
  <si>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</si>
  <si>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</si>
  <si>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</si>
  <si>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</si>
  <si>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</si>
  <si>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</si>
  <si>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</si>
  <si>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</si>
  <si>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</si>
  <si>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</si>
  <si>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</si>
  <si>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</si>
  <si>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</si>
  <si>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</si>
  <si>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</si>
  <si>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</si>
  <si>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</si>
  <si>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</si>
  <si>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</si>
  <si>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</si>
  <si>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</si>
  <si>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</si>
  <si>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</si>
  <si>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</si>
  <si>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</si>
  <si>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</si>
  <si>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</si>
  <si>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</si>
  <si>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</si>
  <si>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</si>
  <si>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</si>
  <si>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</si>
  <si>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</si>
  <si>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</si>
  <si>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</si>
  <si>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</si>
  <si>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</si>
  <si>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</si>
  <si>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</si>
  <si>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</si>
  <si>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</si>
  <si>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</si>
  <si>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</si>
  <si>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</si>
  <si>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</si>
  <si>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</si>
  <si>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</si>
  <si>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</si>
  <si>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</si>
  <si>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</si>
  <si>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</si>
  <si>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</si>
  <si>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</si>
  <si>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</si>
  <si>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</si>
  <si>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</si>
  <si>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</si>
  <si>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</si>
  <si>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</si>
  <si>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</si>
  <si>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</si>
  <si>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</si>
  <si>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</si>
  <si>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</si>
  <si>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</si>
  <si>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</si>
  <si>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</si>
  <si>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</si>
  <si>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</si>
  <si>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</si>
  <si>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</si>
  <si>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</si>
  <si>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</si>
  <si>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</si>
  <si>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</si>
  <si>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</si>
  <si>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</si>
  <si>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</si>
  <si>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</si>
  <si>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</si>
  <si>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</si>
  <si>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</si>
  <si>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</si>
  <si>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</si>
  <si>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</si>
  <si>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</si>
  <si>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</si>
  <si>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</si>
  <si>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</si>
  <si>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</si>
  <si>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</si>
  <si>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</si>
  <si>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</si>
  <si>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</si>
  <si>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</si>
  <si>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</si>
  <si>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</si>
  <si>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</si>
  <si>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</si>
  <si>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</si>
  <si>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</si>
  <si>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</si>
  <si>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</si>
  <si>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</si>
  <si>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</si>
  <si>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</si>
  <si>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</si>
  <si>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</si>
  <si>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</si>
  <si>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</si>
  <si>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</si>
  <si>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</si>
  <si>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</si>
  <si>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</si>
  <si>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</si>
  <si>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</si>
  <si>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</si>
  <si>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</si>
  <si>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</si>
  <si>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</si>
  <si>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</si>
  <si>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</si>
  <si>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</si>
  <si>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</si>
  <si>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</si>
  <si>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</si>
  <si>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</si>
  <si>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</si>
  <si>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</si>
  <si>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</si>
  <si>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</si>
  <si>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</si>
  <si>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</si>
  <si>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</si>
  <si>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</si>
  <si>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</si>
  <si>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</si>
  <si>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</si>
  <si>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</si>
  <si>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</si>
  <si>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</si>
  <si>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</si>
  <si>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</si>
  <si>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</si>
  <si>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</si>
  <si>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</si>
  <si>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</si>
  <si>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</si>
  <si>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</si>
  <si>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</si>
  <si>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</si>
  <si>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</si>
  <si>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</si>
  <si>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</si>
  <si>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</si>
  <si>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</si>
  <si>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</si>
  <si>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</si>
  <si>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</si>
  <si>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</si>
  <si>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</si>
  <si>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</si>
  <si>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</si>
  <si>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</si>
  <si>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</si>
  <si>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</si>
  <si>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</si>
  <si>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</si>
  <si>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</si>
  <si>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</si>
  <si>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</si>
  <si>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</si>
  <si>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</si>
  <si>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</si>
  <si>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</si>
  <si>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</si>
  <si>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</si>
  <si>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</si>
  <si>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</si>
  <si>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</si>
  <si>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</si>
  <si>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</si>
  <si>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</si>
  <si>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</si>
  <si>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</si>
  <si>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</si>
  <si>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</si>
  <si>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</si>
  <si>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</si>
  <si>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</si>
  <si>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</si>
  <si>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</si>
  <si>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</si>
  <si>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</si>
  <si>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</si>
  <si>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</si>
  <si>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</si>
  <si>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</si>
  <si>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</si>
  <si>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</si>
  <si>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</si>
  <si>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</si>
  <si>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</si>
  <si>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</si>
  <si>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</si>
  <si>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</si>
  <si>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</si>
  <si>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</si>
  <si>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</si>
  <si>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</si>
  <si>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</si>
  <si>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</si>
  <si>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</si>
  <si>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</si>
  <si>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</si>
  <si>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</si>
  <si>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</si>
  <si>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</si>
  <si>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</si>
  <si>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</si>
  <si>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</si>
  <si>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</si>
  <si>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</si>
  <si>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</si>
  <si>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</si>
  <si>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</si>
  <si>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</si>
  <si>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</si>
  <si>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</si>
  <si>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</si>
  <si>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</si>
  <si>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</si>
  <si>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</si>
  <si>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</si>
  <si>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</si>
  <si>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</si>
  <si>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</si>
  <si>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</si>
  <si>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</si>
  <si>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</si>
  <si>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</si>
  <si>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</si>
  <si>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</si>
  <si>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</si>
  <si>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</si>
  <si>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</si>
  <si>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</si>
  <si>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</si>
  <si>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</si>
  <si>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</si>
  <si>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</si>
  <si>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</si>
  <si>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</si>
  <si>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</si>
  <si>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</si>
  <si>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</si>
  <si>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</si>
  <si>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</si>
  <si>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</si>
  <si>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</si>
  <si>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</si>
  <si>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</si>
  <si>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</si>
  <si>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</si>
  <si>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</si>
  <si>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</si>
  <si>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</si>
  <si>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</si>
  <si>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</si>
  <si>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</si>
  <si>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</si>
  <si>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</si>
  <si>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</si>
  <si>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</si>
  <si>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</si>
  <si>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</si>
  <si>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</si>
  <si>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</si>
  <si>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</si>
  <si>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</si>
  <si>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</si>
  <si>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</si>
  <si>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</si>
  <si>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</si>
  <si>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</si>
  <si>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</si>
  <si>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</si>
  <si>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</si>
  <si>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</si>
  <si>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</si>
  <si>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</si>
  <si>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</si>
  <si>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</si>
  <si>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</si>
  <si>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</si>
  <si>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</si>
  <si>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</si>
  <si>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</si>
  <si>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</si>
  <si>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</si>
  <si>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</si>
  <si>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</si>
  <si>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</si>
  <si>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</si>
  <si>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</si>
  <si>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</si>
  <si>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</si>
  <si>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</si>
  <si>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</si>
  <si>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</si>
  <si>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</si>
  <si>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</si>
  <si>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</si>
  <si>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</si>
  <si>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</si>
  <si>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</si>
  <si>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</si>
  <si>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</si>
  <si>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</si>
  <si>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</si>
  <si>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</si>
  <si>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</si>
  <si>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</si>
  <si>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</si>
  <si>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</si>
  <si>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</si>
  <si>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</si>
  <si>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</si>
  <si>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</si>
  <si>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</si>
  <si>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</si>
  <si>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</si>
  <si>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</si>
  <si>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</si>
  <si>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</si>
  <si>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</si>
  <si>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</si>
  <si>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</si>
  <si>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</si>
  <si>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</si>
  <si>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</si>
  <si>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</si>
  <si>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</si>
  <si>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</si>
  <si>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</si>
  <si>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</si>
  <si>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</si>
  <si>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</si>
  <si>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</si>
  <si>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</si>
  <si>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</si>
  <si>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</si>
  <si>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</si>
  <si>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</si>
  <si>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</si>
  <si>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</si>
  <si>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</si>
  <si>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</si>
  <si>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</si>
  <si>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</si>
  <si>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</si>
  <si>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</si>
  <si>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</si>
  <si>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</si>
  <si>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</si>
  <si>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</si>
  <si>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</si>
  <si>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</si>
  <si>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</si>
  <si>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</si>
  <si>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</si>
  <si>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</si>
  <si>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</si>
  <si>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</si>
  <si>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</si>
  <si>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</si>
  <si>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</si>
  <si>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</si>
  <si>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</si>
  <si>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</si>
  <si>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</si>
  <si>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</si>
  <si>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</si>
  <si>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</si>
  <si>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</si>
  <si>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</si>
  <si>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</si>
  <si>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</si>
  <si>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</si>
  <si>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</si>
  <si>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</si>
  <si>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</si>
  <si>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</si>
  <si>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</si>
  <si>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</si>
  <si>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</si>
  <si>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</si>
  <si>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</si>
  <si>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</si>
  <si>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</si>
  <si>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</si>
  <si>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</si>
  <si>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</si>
  <si>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</si>
  <si>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</si>
  <si>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</si>
  <si>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</si>
  <si>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</si>
  <si>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</si>
  <si>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</si>
  <si>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</si>
  <si>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</si>
  <si>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</si>
  <si>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</si>
  <si>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</si>
  <si>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</si>
  <si>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</si>
  <si>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</si>
  <si>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</si>
  <si>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</si>
  <si>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</si>
  <si>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</si>
  <si>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</si>
  <si>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</si>
  <si>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</si>
  <si>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</si>
  <si>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</si>
  <si>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</si>
  <si>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</si>
  <si>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</si>
  <si>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</si>
  <si>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</si>
  <si>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</si>
  <si>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</si>
  <si>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</si>
  <si>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</si>
  <si>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</si>
  <si>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</si>
  <si>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</si>
  <si>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</si>
  <si>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</si>
  <si>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</si>
  <si>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</si>
  <si>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</si>
  <si>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</si>
  <si>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</si>
  <si>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</si>
  <si>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</si>
  <si>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</si>
  <si>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</si>
  <si>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</si>
  <si>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</si>
  <si>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</si>
  <si>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</si>
  <si>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</si>
  <si>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</si>
  <si>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</si>
  <si>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</si>
  <si>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</si>
  <si>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</si>
  <si>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</si>
  <si>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</si>
  <si>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</si>
  <si>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</si>
  <si>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</si>
  <si>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</si>
  <si>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</si>
  <si>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</si>
  <si>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</si>
  <si>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</si>
  <si>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</si>
  <si>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</si>
  <si>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</si>
  <si>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</si>
  <si>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</si>
  <si>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</si>
  <si>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</si>
  <si>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</si>
  <si>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</si>
  <si>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</si>
  <si>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</si>
  <si>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</si>
  <si>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</si>
  <si>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</si>
  <si>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</si>
  <si>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</si>
  <si>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</si>
  <si>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</si>
  <si>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</si>
  <si>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</si>
  <si>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</si>
  <si>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</si>
  <si>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</si>
  <si>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</si>
  <si>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</si>
  <si>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</si>
  <si>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</si>
  <si>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</si>
  <si>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</si>
  <si>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</si>
  <si>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</si>
  <si>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</si>
  <si>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</si>
  <si>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</si>
  <si>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</si>
  <si>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</si>
  <si>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</si>
  <si>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</si>
  <si>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</si>
  <si>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</si>
  <si>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</si>
  <si>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</si>
  <si>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</si>
  <si>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</si>
  <si>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</si>
  <si>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</si>
  <si>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</si>
  <si>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</si>
  <si>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</si>
  <si>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</si>
  <si>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</si>
  <si>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</si>
  <si>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</si>
  <si>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</si>
  <si>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</si>
  <si>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</si>
  <si>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</si>
  <si>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</si>
  <si>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</si>
  <si>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</si>
  <si>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</si>
  <si>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</si>
  <si>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</si>
  <si>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</si>
  <si>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</si>
  <si>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</si>
  <si>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</si>
  <si>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</si>
  <si>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</si>
  <si>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</si>
  <si>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</si>
  <si>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</si>
  <si>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</si>
  <si>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</si>
  <si>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</si>
  <si>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</si>
  <si>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</si>
  <si>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</si>
  <si>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</si>
  <si>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</si>
  <si>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</si>
  <si>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</si>
  <si>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</si>
  <si>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</si>
  <si>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</si>
  <si>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</si>
  <si>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</si>
  <si>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</si>
  <si>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</si>
  <si>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</si>
  <si>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</si>
  <si>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</si>
  <si>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</si>
  <si>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</si>
  <si>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</si>
  <si>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</si>
  <si>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</si>
  <si>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</si>
  <si>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</si>
  <si>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</si>
  <si>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</si>
  <si>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</si>
  <si>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</si>
  <si>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</si>
  <si>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</si>
  <si>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</si>
  <si>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</si>
  <si>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</si>
  <si>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</si>
  <si>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</si>
  <si>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</si>
  <si>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</si>
  <si>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</si>
  <si>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</si>
  <si>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</si>
  <si>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</si>
  <si>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</si>
  <si>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</si>
  <si>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</si>
  <si>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</si>
  <si>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</si>
  <si>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</si>
  <si>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</si>
  <si>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</si>
  <si>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</si>
  <si>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</si>
  <si>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</si>
  <si>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</si>
  <si>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</si>
  <si>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</si>
  <si>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</si>
  <si>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</si>
  <si>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</si>
  <si>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</si>
  <si>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</si>
  <si>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</si>
  <si>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</si>
  <si>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</si>
  <si>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</si>
  <si>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</si>
  <si>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</si>
  <si>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</si>
  <si>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</si>
  <si>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</si>
  <si>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</si>
  <si>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</si>
  <si>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</si>
  <si>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</si>
  <si>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</si>
  <si>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</si>
  <si>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</si>
  <si>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</si>
  <si>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</si>
  <si>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</si>
  <si>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</si>
  <si>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</si>
  <si>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</si>
  <si>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</si>
  <si>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</si>
  <si>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</si>
  <si>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</si>
  <si>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</si>
  <si>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</si>
  <si>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</si>
  <si>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</si>
  <si>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</si>
  <si>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</si>
  <si>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</si>
  <si>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</si>
  <si>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</si>
  <si>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</si>
  <si>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</si>
  <si>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</si>
  <si>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</si>
  <si>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</si>
  <si>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</si>
  <si>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</si>
  <si>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</si>
  <si>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</si>
  <si>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</si>
  <si>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</si>
  <si>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</si>
  <si>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</si>
  <si>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</si>
  <si>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</si>
  <si>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</si>
  <si>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</si>
  <si>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</si>
  <si>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</si>
  <si>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</si>
  <si>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</si>
  <si>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</si>
  <si>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</si>
  <si>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</si>
  <si>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</si>
  <si>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</si>
  <si>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</si>
  <si>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</si>
  <si>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</si>
  <si>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</si>
  <si>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</si>
  <si>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</si>
  <si>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</si>
  <si>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</si>
  <si>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</si>
  <si>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</si>
  <si>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</si>
  <si>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</si>
  <si>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</si>
  <si>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</si>
  <si>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</si>
  <si>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</si>
  <si>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</si>
  <si>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</si>
  <si>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</si>
  <si>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</si>
  <si>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</si>
  <si>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</si>
  <si>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</si>
  <si>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</si>
  <si>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</si>
  <si>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</si>
  <si>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</si>
  <si>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</si>
  <si>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</si>
  <si>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</si>
  <si>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</si>
  <si>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</si>
  <si>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</si>
  <si>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</si>
  <si>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</si>
  <si>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</si>
  <si>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</si>
  <si>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</si>
  <si>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</si>
  <si>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</si>
  <si>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</si>
  <si>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</si>
  <si>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</si>
  <si>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</si>
  <si>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</si>
  <si>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</si>
  <si>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</si>
  <si>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</si>
  <si>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</si>
  <si>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</si>
  <si>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</si>
  <si>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</si>
  <si>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</si>
  <si>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</si>
  <si>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</si>
  <si>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</si>
  <si>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</si>
  <si>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</si>
  <si>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</si>
  <si>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</si>
  <si>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</si>
  <si>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</si>
  <si>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</si>
  <si>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</si>
  <si>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</si>
  <si>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</si>
  <si>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</si>
  <si>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</si>
  <si>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</si>
  <si>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</si>
  <si>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</si>
  <si>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</si>
  <si>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</si>
  <si>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</si>
  <si>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</si>
  <si>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</si>
  <si>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</si>
  <si>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</si>
  <si>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</si>
  <si>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</si>
  <si>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</si>
  <si>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</si>
  <si>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</si>
  <si>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</si>
  <si>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</si>
  <si>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</si>
  <si>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</si>
  <si>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</si>
  <si>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</si>
  <si>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</si>
  <si>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</si>
  <si>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</si>
  <si>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</si>
  <si>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</si>
  <si>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</si>
  <si>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</si>
  <si>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</si>
  <si>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</si>
  <si>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</si>
  <si>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</si>
  <si>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</si>
  <si>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</si>
  <si>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</si>
  <si>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</si>
  <si>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</si>
  <si>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</si>
  <si>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</si>
  <si>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</si>
  <si>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</si>
  <si>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</si>
  <si>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</si>
  <si>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</si>
  <si>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</si>
  <si>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</si>
  <si>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</si>
  <si>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</si>
  <si>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</si>
  <si>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</si>
  <si>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</si>
  <si>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</si>
  <si>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</si>
  <si>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</si>
  <si>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</si>
  <si>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</si>
  <si>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</si>
  <si>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</si>
  <si>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</si>
  <si>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</si>
  <si>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</si>
  <si>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</si>
  <si>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</si>
  <si>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</si>
  <si>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</si>
  <si>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</si>
  <si>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</si>
  <si>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</si>
  <si>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</si>
  <si>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</si>
  <si>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</si>
  <si>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</si>
  <si>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</si>
  <si>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</si>
  <si>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</si>
  <si>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</si>
  <si>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</si>
  <si>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</si>
  <si>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</si>
  <si>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</si>
  <si>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</si>
  <si>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</si>
  <si>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</si>
  <si>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</si>
  <si>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</si>
  <si>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</si>
  <si>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</si>
  <si>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</si>
  <si>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</si>
  <si>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</si>
  <si>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</si>
  <si>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</si>
  <si>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</si>
  <si>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</si>
  <si>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</si>
  <si>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</si>
  <si>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</si>
  <si>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</si>
  <si>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</si>
  <si>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</si>
  <si>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</si>
  <si>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</si>
  <si>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</si>
  <si>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</si>
  <si>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</si>
  <si>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</si>
  <si>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</si>
  <si>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</si>
  <si>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</si>
  <si>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</si>
  <si>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</si>
  <si>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</si>
  <si>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</si>
  <si>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</si>
  <si>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</si>
  <si>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</si>
  <si>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</si>
  <si>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</si>
  <si>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</si>
  <si>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</si>
  <si>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</si>
  <si>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</si>
  <si>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</si>
  <si>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</si>
  <si>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</si>
  <si>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</si>
  <si>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</si>
  <si>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</si>
  <si>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</si>
  <si>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</si>
  <si>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</si>
  <si>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</si>
  <si>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</si>
  <si>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</si>
  <si>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</si>
  <si>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</si>
  <si>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</si>
  <si>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</si>
  <si>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</si>
  <si>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</si>
  <si>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</si>
  <si>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</si>
  <si>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</si>
  <si>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</si>
  <si>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</si>
  <si>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</si>
  <si>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</si>
  <si>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</si>
  <si>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</si>
  <si>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</si>
  <si>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</si>
  <si>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</si>
  <si>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</si>
  <si>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</si>
  <si>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</si>
  <si>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</si>
  <si>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</si>
  <si>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</si>
  <si>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</si>
  <si>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</si>
  <si>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</si>
  <si>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</si>
  <si>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</si>
  <si>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</si>
  <si>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</si>
  <si>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</si>
  <si>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</si>
  <si>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</si>
  <si>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</si>
  <si>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</si>
  <si>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</si>
  <si>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</si>
  <si>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</si>
  <si>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</si>
  <si>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</si>
  <si>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</si>
  <si>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</si>
  <si>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</si>
  <si>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</si>
  <si>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</si>
  <si>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</si>
  <si>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</si>
  <si>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</si>
  <si>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</si>
  <si>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</si>
  <si>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</si>
  <si>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</si>
  <si>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</si>
  <si>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</si>
  <si>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</si>
  <si>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</si>
  <si>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</si>
  <si>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</si>
  <si>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</si>
  <si>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</si>
  <si>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</si>
  <si>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</si>
  <si>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</si>
  <si>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</si>
  <si>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</si>
  <si>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</si>
  <si>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</si>
  <si>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</si>
  <si>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</si>
  <si>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</si>
  <si>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</si>
  <si>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</si>
  <si>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</si>
  <si>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</si>
  <si>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</si>
  <si>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</si>
  <si>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</si>
  <si>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</si>
  <si>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</si>
  <si>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</si>
  <si>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</si>
  <si>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</si>
  <si>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</si>
  <si>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</si>
  <si>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</si>
  <si>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</si>
  <si>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</si>
  <si>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</si>
  <si>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</si>
  <si>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</si>
  <si>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</si>
  <si>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</si>
  <si>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</si>
  <si>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</si>
  <si>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</si>
  <si>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</si>
  <si>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</si>
  <si>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</si>
  <si>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</si>
  <si>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</si>
  <si>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</si>
  <si>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</si>
  <si>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</si>
  <si>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</si>
  <si>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</si>
  <si>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</si>
  <si>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</si>
  <si>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</si>
  <si>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</si>
  <si>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</si>
  <si>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</si>
  <si>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</si>
  <si>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</si>
  <si>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</si>
  <si>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</si>
  <si>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</si>
  <si>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</si>
  <si>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</si>
  <si>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</si>
  <si>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</si>
  <si>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</si>
  <si>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</si>
  <si>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</si>
  <si>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</si>
  <si>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</si>
  <si>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</si>
  <si>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</si>
  <si>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</si>
  <si>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</si>
  <si>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</si>
  <si>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</si>
  <si>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</si>
  <si>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</si>
  <si>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</si>
  <si>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</si>
  <si>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</si>
  <si>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</si>
  <si>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</si>
  <si>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</si>
  <si>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</si>
  <si>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</si>
  <si>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</si>
  <si>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</si>
  <si>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</si>
  <si>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</si>
  <si>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</si>
  <si>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</si>
  <si>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</si>
  <si>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</si>
  <si>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</si>
  <si>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</si>
  <si>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</si>
  <si>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</si>
  <si>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</si>
  <si>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</si>
  <si>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</si>
  <si>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</si>
  <si>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</si>
  <si>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</si>
  <si>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</si>
  <si>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</si>
  <si>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</si>
  <si>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</si>
  <si>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</si>
  <si>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</si>
  <si>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</si>
  <si>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</si>
  <si>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</si>
  <si>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</si>
  <si>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</si>
  <si>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</si>
  <si>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</si>
  <si>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</si>
  <si>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</si>
  <si>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</si>
  <si>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</si>
  <si>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</si>
  <si>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</si>
  <si>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</si>
  <si>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</si>
  <si>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</si>
  <si>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</si>
  <si>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</si>
  <si>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</si>
  <si>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</si>
  <si>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</si>
  <si>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</si>
  <si>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</si>
  <si>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</si>
  <si>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</si>
  <si>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</si>
  <si>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</si>
  <si>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</si>
  <si>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</si>
  <si>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</si>
  <si>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</si>
  <si>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</si>
  <si>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</si>
  <si>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</si>
  <si>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</si>
  <si>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</si>
  <si>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</si>
  <si>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</si>
  <si>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</si>
  <si>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</si>
  <si>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</si>
  <si>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</si>
  <si>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</si>
  <si>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</si>
  <si>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</si>
  <si>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</si>
  <si>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</si>
  <si>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</si>
  <si>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</si>
  <si>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</si>
  <si>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</si>
  <si>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</si>
  <si>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</si>
  <si>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</si>
  <si>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</si>
  <si>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</si>
  <si>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</si>
  <si>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</si>
  <si>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</si>
  <si>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</si>
  <si>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</si>
  <si>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</si>
  <si>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</si>
  <si>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</si>
  <si>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</si>
  <si>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</si>
  <si>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</si>
  <si>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</si>
  <si>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</si>
  <si>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</si>
  <si>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</si>
  <si>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</si>
  <si>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</si>
  <si>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</si>
  <si>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</si>
  <si>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</si>
  <si>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</si>
  <si>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</si>
  <si>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</si>
  <si>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</si>
  <si>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</si>
  <si>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</si>
  <si>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</si>
  <si>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</si>
  <si>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</si>
  <si>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</si>
  <si>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</si>
  <si>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</si>
  <si>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</si>
  <si>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</si>
  <si>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</si>
  <si>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</si>
  <si>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</si>
  <si>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</si>
  <si>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</si>
  <si>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</si>
  <si>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</si>
  <si>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</si>
  <si>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</si>
  <si>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</si>
  <si>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</si>
  <si>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</si>
  <si>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</si>
  <si>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</si>
  <si>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</si>
  <si>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</si>
  <si>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</si>
  <si>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</si>
  <si>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</si>
  <si>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</si>
  <si>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</si>
  <si>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</si>
  <si>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</si>
  <si>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</si>
  <si>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</si>
  <si>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</si>
  <si>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</si>
  <si>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</si>
  <si>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</si>
  <si>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</si>
  <si>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</si>
  <si>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</si>
  <si>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</si>
  <si>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</si>
  <si>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</si>
  <si>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</si>
  <si>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</si>
  <si>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</si>
  <si>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</si>
  <si>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</si>
  <si>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</si>
  <si>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</si>
  <si>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</si>
  <si>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</si>
  <si>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</si>
  <si>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</si>
  <si>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</si>
  <si>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</si>
  <si>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</si>
  <si>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</si>
  <si>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</si>
  <si>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</si>
  <si>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</si>
  <si>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</si>
  <si>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</si>
  <si>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</si>
  <si>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</si>
  <si>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</si>
  <si>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</si>
  <si>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</si>
  <si>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</si>
  <si>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</si>
  <si>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</si>
  <si>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</si>
  <si>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</si>
  <si>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</si>
  <si>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</si>
  <si>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</si>
  <si>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</si>
  <si>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</si>
  <si>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</si>
  <si>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</si>
  <si>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</si>
  <si>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</si>
  <si>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</si>
  <si>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</si>
  <si>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</si>
  <si>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</si>
  <si>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</si>
  <si>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</si>
  <si>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</si>
  <si>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</si>
  <si>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</si>
  <si>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</si>
  <si>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</si>
  <si>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</si>
  <si>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</si>
  <si>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</si>
  <si>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</si>
  <si>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</si>
  <si>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</si>
  <si>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</si>
  <si>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</si>
  <si>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</si>
  <si>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</si>
  <si>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</si>
  <si>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</si>
  <si>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</si>
  <si>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</si>
  <si>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</si>
  <si>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</si>
  <si>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</si>
  <si>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</si>
  <si>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</si>
  <si>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</si>
  <si>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</si>
  <si>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</si>
  <si>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</si>
  <si>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</si>
  <si>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</si>
  <si>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</si>
  <si>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</si>
  <si>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</si>
  <si>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</si>
  <si>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</si>
  <si>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</si>
  <si>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</si>
  <si>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</si>
  <si>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</si>
  <si>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</si>
  <si>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</si>
  <si>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</si>
  <si>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</si>
  <si>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</si>
  <si>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</si>
  <si>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</si>
  <si>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</si>
  <si>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</si>
  <si>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</si>
  <si>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</si>
  <si>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</si>
  <si>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</si>
  <si>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</si>
  <si>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</si>
  <si>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</si>
  <si>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</si>
  <si>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</si>
  <si>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</si>
  <si>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</si>
  <si>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</si>
  <si>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</si>
  <si>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</si>
  <si>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</si>
  <si>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</si>
  <si>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</si>
  <si>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</si>
  <si>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</si>
  <si>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</si>
  <si>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</si>
  <si>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</si>
  <si>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</si>
  <si>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</si>
  <si>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</si>
  <si>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</si>
  <si>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</si>
  <si>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</si>
  <si>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</si>
  <si>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</si>
  <si>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</si>
  <si>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</si>
  <si>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</si>
  <si>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</si>
  <si>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</si>
  <si>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</si>
  <si>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</si>
  <si>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</si>
  <si>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</si>
  <si>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</si>
  <si>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</si>
  <si>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</si>
  <si>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</si>
  <si>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</si>
  <si>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</si>
  <si>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</si>
  <si>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</si>
  <si>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</si>
  <si>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</si>
  <si>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</si>
  <si>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</si>
  <si>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</si>
  <si>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</si>
  <si>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</si>
  <si>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</si>
  <si>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</si>
  <si>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</si>
  <si>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</si>
  <si>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</si>
  <si>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</si>
  <si>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</si>
  <si>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</si>
  <si>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</si>
  <si>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</si>
  <si>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</si>
  <si>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</si>
  <si>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</si>
  <si>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</si>
  <si>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</si>
  <si>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</si>
  <si>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</si>
  <si>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</si>
  <si>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</si>
  <si>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</si>
  <si>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</si>
  <si>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</si>
  <si>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</si>
  <si>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</si>
  <si>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</si>
  <si>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</si>
  <si>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</si>
  <si>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</si>
  <si>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</si>
  <si>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</si>
  <si>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</si>
  <si>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</si>
  <si>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</si>
  <si>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</si>
  <si>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</si>
  <si>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</si>
  <si>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</si>
  <si>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</si>
  <si>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</si>
  <si>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</si>
  <si>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</si>
  <si>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</si>
  <si>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</si>
  <si>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</si>
  <si>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</si>
  <si>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</si>
  <si>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</si>
  <si>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</si>
  <si>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</si>
  <si>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</si>
  <si>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</si>
  <si>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</si>
  <si>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</si>
  <si>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</si>
  <si>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</si>
  <si>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</si>
  <si>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</si>
  <si>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</si>
  <si>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</si>
  <si>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</si>
  <si>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</si>
  <si>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</si>
  <si>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</si>
  <si>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</si>
  <si>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</si>
  <si>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</si>
  <si>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</si>
  <si>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</si>
  <si>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</si>
  <si>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</si>
  <si>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</si>
  <si>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</si>
  <si>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</si>
  <si>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</si>
  <si>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</si>
  <si>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</si>
  <si>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</si>
  <si>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</si>
  <si>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</si>
  <si>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</si>
  <si>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</si>
  <si>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</si>
  <si>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</si>
  <si>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</si>
  <si>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</si>
  <si>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</si>
  <si>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</si>
  <si>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</si>
  <si>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</si>
  <si>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</si>
  <si>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</si>
  <si>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</si>
  <si>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</si>
  <si>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</si>
  <si>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</si>
  <si>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</si>
  <si>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</si>
  <si>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</si>
  <si>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</si>
  <si>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</si>
  <si>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</si>
  <si>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</si>
  <si>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</si>
  <si>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</si>
  <si>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</si>
  <si>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</si>
  <si>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</si>
  <si>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</si>
  <si>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</si>
  <si>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</si>
  <si>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</si>
  <si>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</si>
  <si>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</si>
  <si>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</si>
  <si>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</si>
  <si>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</si>
  <si>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</si>
  <si>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</si>
  <si>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</si>
  <si>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</si>
  <si>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</si>
  <si>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</si>
  <si>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</si>
  <si>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</si>
  <si>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</si>
  <si>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</si>
  <si>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</si>
  <si>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</si>
  <si>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</si>
  <si>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</si>
  <si>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</si>
  <si>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</si>
  <si>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</si>
  <si>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</si>
  <si>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</si>
  <si>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</si>
  <si>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</si>
  <si>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</si>
  <si>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</si>
  <si>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</si>
  <si>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</si>
  <si>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</si>
  <si>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</si>
  <si>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</si>
  <si>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</si>
  <si>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</si>
  <si>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</si>
  <si>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</si>
  <si>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</si>
  <si>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</si>
  <si>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</si>
  <si>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</si>
  <si>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</si>
  <si>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</si>
  <si>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</si>
  <si>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</si>
  <si>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</si>
  <si>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</si>
  <si>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</si>
  <si>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</si>
  <si>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</si>
  <si>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</si>
  <si>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</si>
  <si>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</si>
  <si>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</si>
  <si>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</si>
  <si>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</si>
  <si>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</si>
  <si>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</si>
  <si>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</si>
  <si>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</si>
  <si>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</si>
  <si>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</si>
  <si>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</si>
  <si>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</si>
  <si>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</si>
  <si>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</si>
  <si>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</si>
  <si>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</si>
  <si>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</si>
  <si>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</si>
  <si>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</si>
  <si>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</si>
  <si>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</si>
  <si>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</si>
  <si>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</si>
  <si>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</si>
  <si>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</si>
  <si>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</si>
  <si>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</si>
  <si>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</si>
  <si>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</si>
  <si>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</si>
  <si>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</si>
  <si>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</si>
  <si>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</si>
  <si>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</si>
  <si>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</si>
  <si>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</si>
  <si>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</si>
  <si>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</si>
  <si>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</si>
  <si>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</si>
  <si>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</si>
  <si>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</si>
  <si>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</si>
  <si>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</si>
  <si>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</si>
  <si>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</si>
  <si>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</si>
  <si>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</si>
  <si>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</si>
  <si>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</si>
  <si>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</si>
  <si>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</si>
  <si>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</si>
  <si>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</si>
  <si>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</si>
  <si>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</si>
  <si>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</si>
  <si>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</si>
  <si>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</si>
  <si>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</si>
  <si>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</si>
  <si>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</si>
  <si>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</si>
  <si>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</si>
  <si>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</si>
  <si>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</si>
  <si>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</si>
  <si>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</si>
  <si>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</si>
  <si>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</si>
  <si>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</si>
  <si>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</si>
  <si>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</si>
  <si>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</si>
  <si>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</si>
  <si>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</si>
  <si>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</si>
  <si>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</si>
  <si>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</si>
  <si>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</si>
  <si>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</si>
  <si>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</si>
  <si>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</si>
  <si>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</si>
  <si>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</si>
  <si>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</si>
  <si>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</si>
  <si>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</si>
  <si>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</si>
  <si>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</si>
  <si>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</si>
  <si>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</si>
  <si>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</si>
  <si>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</si>
  <si>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</si>
  <si>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</si>
  <si>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</si>
  <si>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</si>
  <si>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</si>
  <si>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</si>
  <si>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</si>
  <si>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</si>
  <si>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</si>
  <si>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</si>
  <si>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</si>
  <si>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</si>
  <si>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</si>
  <si>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</si>
  <si>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</si>
  <si>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</si>
  <si>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</si>
  <si>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</si>
  <si>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</si>
  <si>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</si>
  <si>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</si>
  <si>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</si>
  <si>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</si>
  <si>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</si>
  <si>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</si>
  <si>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</si>
  <si>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</si>
  <si>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</si>
  <si>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</si>
  <si>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</si>
  <si>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</si>
  <si>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</si>
  <si>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</si>
  <si>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</si>
  <si>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</si>
  <si>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</si>
  <si>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</si>
  <si>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</si>
  <si>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</si>
  <si>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</si>
  <si>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</si>
  <si>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</si>
  <si>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</si>
  <si>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</si>
  <si>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</si>
  <si>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</si>
  <si>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</si>
  <si>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</si>
  <si>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</si>
  <si>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</si>
  <si>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</si>
  <si>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</si>
  <si>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</si>
  <si>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</si>
  <si>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</si>
  <si>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</si>
  <si>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</si>
  <si>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</si>
  <si>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</si>
  <si>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</si>
  <si>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</si>
  <si>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</si>
  <si>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</si>
  <si>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</si>
  <si>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</si>
  <si>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</si>
  <si>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</si>
  <si>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</si>
  <si>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</si>
  <si>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</si>
  <si>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</si>
  <si>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</si>
  <si>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</si>
  <si>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</si>
  <si>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</si>
  <si>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</si>
  <si>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</si>
  <si>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</si>
  <si>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</si>
  <si>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</si>
  <si>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</si>
  <si>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</si>
  <si>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</si>
  <si>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</si>
  <si>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</si>
  <si>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</si>
  <si>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</si>
  <si>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</si>
  <si>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</si>
  <si>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</si>
  <si>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</si>
  <si>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</si>
  <si>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</si>
  <si>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</si>
  <si>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</si>
  <si>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</si>
  <si>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</si>
  <si>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</si>
  <si>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</si>
  <si>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</si>
  <si>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</si>
  <si>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</si>
  <si>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</si>
  <si>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</si>
  <si>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</si>
  <si>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</si>
  <si>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</si>
  <si>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</si>
  <si>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</si>
  <si>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</si>
  <si>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</si>
  <si>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</si>
  <si>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</si>
  <si>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</si>
  <si>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</si>
  <si>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</si>
  <si>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</si>
  <si>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</si>
  <si>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</si>
  <si>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</si>
  <si>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</si>
  <si>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</si>
  <si>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</si>
  <si>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</si>
  <si>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</si>
  <si>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</si>
  <si>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</si>
  <si>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</si>
  <si>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</si>
  <si>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</si>
  <si>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</si>
  <si>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</si>
  <si>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</si>
  <si>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</si>
  <si>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</si>
  <si>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</si>
  <si>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</si>
  <si>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</si>
  <si>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</si>
  <si>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</si>
  <si>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</si>
  <si>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</si>
  <si>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</si>
  <si>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</si>
  <si>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</si>
  <si>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</si>
  <si>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</si>
  <si>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</si>
  <si>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</si>
  <si>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</si>
  <si>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</si>
  <si>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</si>
  <si>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</si>
  <si>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</si>
  <si>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</si>
  <si>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</si>
  <si>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</si>
  <si>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</si>
  <si>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</si>
  <si>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</si>
  <si>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</si>
  <si>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</si>
  <si>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</si>
  <si>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</si>
  <si>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</si>
  <si>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</si>
  <si>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</si>
  <si>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</si>
  <si>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</si>
  <si>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</si>
  <si>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</si>
  <si>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</si>
  <si>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</si>
  <si>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</si>
  <si>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</si>
  <si>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</si>
  <si>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</si>
  <si>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</si>
  <si>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</si>
  <si>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</si>
  <si>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</si>
  <si>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</si>
  <si>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</si>
  <si>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</si>
  <si>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</si>
  <si>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</si>
  <si>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</si>
  <si>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</si>
  <si>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</si>
  <si>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</si>
  <si>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</si>
  <si>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</si>
  <si>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</si>
  <si>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</si>
  <si>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</si>
  <si>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</si>
  <si>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</si>
  <si>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</si>
  <si>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</si>
  <si>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</si>
  <si>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</si>
  <si>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</si>
  <si>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</si>
  <si>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</si>
  <si>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</si>
  <si>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</si>
  <si>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</si>
  <si>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</si>
  <si>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</si>
  <si>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</si>
  <si>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</si>
  <si>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</si>
  <si>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</si>
  <si>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</si>
  <si>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</si>
  <si>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</si>
  <si>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</si>
  <si>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</si>
  <si>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</si>
  <si>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</si>
  <si>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</si>
  <si>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</si>
  <si>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</si>
  <si>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</si>
  <si>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</si>
  <si>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</si>
  <si>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</si>
  <si>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</si>
  <si>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</si>
  <si>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</si>
  <si>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</si>
  <si>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</si>
  <si>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</si>
  <si>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</si>
  <si>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</si>
  <si>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</si>
  <si>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</si>
  <si>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</si>
  <si>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</si>
  <si>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</si>
  <si>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</si>
  <si>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</si>
  <si>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</si>
  <si>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</si>
  <si>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</si>
  <si>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</si>
  <si>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</si>
  <si>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</si>
  <si>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</si>
  <si>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</si>
  <si>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</si>
  <si>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</si>
  <si>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</si>
  <si>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</si>
  <si>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</si>
  <si>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</si>
  <si>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</si>
  <si>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</si>
  <si>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</si>
  <si>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</si>
  <si>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</si>
  <si>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</si>
  <si>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</si>
  <si>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</si>
  <si>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</si>
  <si>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</si>
  <si>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</si>
  <si>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</si>
  <si>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</si>
  <si>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</si>
  <si>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</si>
  <si>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</si>
  <si>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</si>
  <si>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</si>
  <si>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</si>
  <si>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</si>
  <si>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</si>
  <si>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</si>
  <si>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</si>
  <si>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</si>
  <si>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</si>
  <si>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</si>
  <si>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</si>
  <si>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</si>
  <si>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</si>
  <si>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</si>
  <si>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</si>
  <si>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</si>
  <si>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</si>
  <si>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</si>
  <si>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</si>
  <si>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</si>
  <si>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</si>
  <si>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</si>
  <si>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</si>
  <si>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</si>
  <si>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</si>
  <si>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</si>
  <si>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</si>
  <si>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</si>
  <si>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</si>
  <si>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</si>
  <si>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</si>
  <si>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</si>
  <si>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</si>
  <si>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</si>
  <si>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</si>
  <si>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</si>
  <si>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</si>
  <si>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</si>
  <si>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</si>
  <si>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</si>
  <si>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</si>
  <si>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</si>
  <si>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</si>
  <si>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</si>
  <si>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</si>
  <si>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</si>
  <si>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</si>
  <si>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</si>
  <si>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</si>
  <si>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</si>
  <si>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</si>
  <si>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</si>
  <si>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</si>
  <si>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</si>
  <si>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</si>
  <si>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</si>
  <si>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</si>
  <si>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</si>
  <si>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</si>
  <si>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</si>
  <si>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</si>
  <si>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</si>
  <si>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</si>
  <si>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</si>
  <si>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</si>
  <si>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</si>
  <si>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</si>
  <si>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</si>
  <si>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</si>
  <si>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</si>
  <si>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</si>
  <si>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</si>
  <si>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</si>
  <si>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</si>
  <si>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</si>
  <si>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</si>
  <si>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</si>
  <si>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</si>
  <si>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</si>
  <si>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</si>
  <si>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</si>
  <si>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</si>
  <si>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</si>
  <si>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</si>
  <si>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</si>
  <si>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</si>
  <si>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</si>
  <si>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</si>
  <si>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</si>
  <si>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</si>
  <si>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</si>
  <si>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</si>
  <si>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</si>
  <si>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</si>
  <si>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</si>
  <si>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</si>
  <si>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</si>
  <si>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</si>
  <si>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</si>
  <si>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</si>
  <si>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</si>
  <si>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</si>
  <si>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</si>
  <si>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</si>
  <si>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</si>
  <si>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</si>
  <si>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</si>
  <si>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</si>
  <si>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</si>
  <si>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</si>
  <si>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</si>
  <si>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</si>
  <si>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</si>
  <si>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</si>
  <si>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</si>
  <si>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</si>
  <si>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</si>
  <si>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</si>
  <si>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</si>
  <si>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</si>
  <si>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</si>
  <si>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</si>
  <si>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</si>
  <si>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</si>
  <si>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</si>
  <si>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</si>
  <si>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</si>
  <si>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</si>
  <si>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</si>
  <si>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</si>
  <si>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</si>
  <si>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</si>
  <si>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</si>
  <si>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</si>
  <si>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</si>
  <si>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</si>
  <si>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</si>
  <si>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</si>
  <si>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</si>
  <si>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</si>
  <si>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</si>
  <si>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</si>
  <si>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</si>
  <si>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</si>
  <si>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</si>
  <si>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</si>
  <si>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</si>
  <si>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</si>
  <si>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</si>
  <si>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</si>
  <si>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</si>
  <si>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</si>
  <si>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</si>
  <si>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</si>
  <si>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</si>
  <si>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</si>
  <si>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</si>
  <si>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</si>
  <si>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</si>
  <si>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</si>
  <si>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</si>
  <si>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</si>
  <si>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</si>
  <si>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</si>
  <si>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</si>
  <si>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</si>
  <si>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</si>
  <si>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</si>
  <si>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</si>
  <si>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</si>
  <si>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</si>
  <si>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</si>
  <si>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</si>
  <si>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</si>
  <si>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</si>
  <si>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</si>
  <si>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</si>
  <si>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</si>
  <si>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</si>
  <si>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</si>
  <si>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</si>
  <si>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</si>
  <si>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</si>
  <si>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</si>
  <si>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</si>
  <si>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</si>
  <si>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</si>
  <si>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</si>
  <si>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</si>
  <si>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</si>
  <si>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</si>
  <si>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</si>
  <si>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</si>
  <si>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</si>
  <si>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</si>
  <si>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</si>
  <si>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</si>
  <si>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</si>
  <si>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</si>
  <si>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</si>
  <si>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</si>
  <si>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</si>
  <si>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</si>
  <si>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</si>
  <si>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</si>
  <si>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</si>
  <si>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</si>
  <si>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</si>
  <si>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</si>
  <si>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</si>
  <si>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</si>
  <si>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</si>
  <si>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</si>
  <si>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</si>
  <si>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</si>
  <si>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</si>
  <si>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</si>
  <si>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</si>
  <si>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</si>
  <si>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</si>
  <si>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</si>
  <si>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</si>
  <si>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</si>
  <si>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</si>
  <si>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</si>
  <si>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</si>
  <si>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</si>
  <si>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</si>
  <si>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</si>
  <si>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</si>
  <si>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</si>
  <si>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</si>
  <si>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</si>
  <si>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</si>
  <si>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</si>
  <si>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</si>
  <si>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</si>
  <si>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</si>
  <si>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</si>
  <si>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</si>
  <si>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</si>
  <si>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</si>
  <si>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</si>
  <si>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</si>
  <si>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</si>
  <si>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</si>
  <si>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</si>
  <si>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</si>
  <si>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</si>
  <si>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</si>
  <si>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</si>
  <si>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</si>
  <si>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</si>
  <si>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</si>
  <si>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</si>
  <si>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</si>
  <si>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</si>
  <si>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</si>
  <si>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</si>
  <si>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</si>
  <si>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</si>
  <si>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</si>
  <si>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</si>
  <si>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</si>
  <si>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</si>
  <si>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</si>
  <si>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</si>
  <si>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</si>
  <si>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</si>
  <si>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</si>
  <si>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</si>
  <si>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</si>
  <si>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</si>
  <si>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</si>
  <si>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</si>
  <si>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</si>
  <si>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</si>
  <si>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</si>
  <si>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</si>
  <si>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</si>
  <si>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</si>
  <si>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</si>
  <si>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</si>
  <si>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</si>
  <si>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</si>
  <si>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</si>
  <si>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</si>
  <si>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</si>
  <si>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</si>
  <si>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</si>
  <si>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</si>
  <si>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</si>
  <si>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</si>
  <si>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</si>
  <si>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</si>
  <si>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</si>
  <si>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</si>
  <si>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</si>
  <si>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</si>
  <si>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</si>
  <si>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</si>
  <si>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</si>
  <si>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</si>
  <si>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</si>
  <si>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</si>
  <si>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</si>
  <si>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</si>
  <si>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</si>
  <si>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</si>
  <si>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</si>
  <si>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</si>
  <si>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</si>
  <si>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</si>
  <si>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</si>
  <si>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</si>
  <si>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</si>
  <si>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</si>
  <si>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</si>
  <si>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</si>
  <si>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</si>
  <si>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</si>
  <si>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</si>
  <si>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</si>
  <si>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</si>
  <si>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</si>
  <si>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</si>
  <si>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</si>
  <si>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</si>
  <si>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</si>
  <si>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</si>
  <si>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</si>
  <si>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</si>
  <si>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</si>
  <si>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</si>
  <si>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</si>
  <si>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</si>
  <si>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</si>
  <si>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</si>
  <si>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</si>
  <si>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</si>
  <si>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</si>
  <si>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</si>
  <si>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</si>
  <si>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</si>
  <si>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</si>
  <si>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</si>
  <si>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</si>
  <si>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</si>
  <si>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</si>
  <si>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</si>
  <si>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</si>
  <si>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</si>
  <si>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</si>
  <si>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</si>
  <si>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</si>
  <si>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</si>
  <si>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</si>
  <si>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</si>
  <si>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</si>
  <si>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</si>
  <si>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</si>
  <si>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</si>
  <si>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</si>
  <si>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</si>
  <si>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</si>
  <si>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</si>
  <si>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</si>
  <si>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</si>
  <si>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</si>
  <si>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</si>
  <si>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</si>
  <si>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</si>
  <si>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</si>
  <si>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</si>
  <si>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</si>
  <si>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</si>
  <si>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</si>
  <si>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</si>
  <si>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</si>
  <si>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</si>
  <si>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</si>
  <si>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</si>
  <si>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</si>
  <si>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</si>
  <si>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</si>
  <si>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</si>
  <si>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</si>
  <si>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</si>
  <si>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</si>
  <si>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</si>
  <si>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</si>
  <si>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</si>
  <si>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</si>
  <si>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</si>
  <si>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</si>
  <si>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</si>
  <si>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</si>
  <si>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</si>
  <si>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</si>
  <si>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</si>
  <si>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</si>
  <si>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</si>
  <si>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</si>
  <si>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</si>
  <si>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</si>
  <si>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</si>
  <si>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</si>
  <si>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</si>
  <si>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</si>
  <si>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</si>
  <si>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</si>
  <si>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</si>
  <si>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</si>
  <si>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</si>
  <si>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</si>
  <si>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</si>
  <si>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</si>
  <si>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</si>
  <si>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</si>
  <si>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</si>
  <si>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</si>
  <si>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</si>
  <si>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</si>
  <si>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</si>
  <si>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</si>
  <si>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</si>
  <si>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</si>
  <si>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</si>
  <si>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</si>
  <si>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</si>
  <si>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</si>
  <si>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</si>
  <si>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</si>
  <si>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</si>
  <si>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</si>
  <si>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</si>
  <si>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</si>
  <si>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</si>
  <si>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</si>
  <si>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</si>
  <si>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</si>
  <si>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</si>
  <si>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</si>
  <si>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</si>
  <si>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</si>
  <si>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</si>
  <si>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</si>
  <si>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</si>
  <si>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</si>
  <si>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</si>
  <si>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</si>
  <si>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</si>
  <si>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</si>
  <si>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</si>
  <si>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</si>
  <si>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</si>
  <si>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</si>
  <si>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</si>
  <si>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</si>
  <si>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</si>
  <si>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</si>
  <si>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</si>
  <si>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</si>
  <si>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</si>
  <si>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</si>
  <si>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</si>
  <si>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</si>
  <si>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</si>
  <si>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</si>
  <si>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</si>
  <si>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</si>
  <si>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</si>
  <si>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</si>
  <si>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</si>
  <si>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</si>
  <si>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</si>
  <si>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</si>
  <si>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</si>
  <si>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</si>
  <si>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</si>
  <si>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</si>
  <si>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</si>
  <si>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</si>
  <si>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</si>
  <si>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</si>
  <si>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</si>
  <si>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</si>
  <si>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</si>
  <si>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</si>
  <si>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</si>
  <si>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</si>
  <si>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</si>
  <si>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</si>
  <si>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</si>
  <si>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</si>
  <si>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</si>
  <si>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</si>
  <si>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</si>
  <si>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</si>
  <si>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</si>
  <si>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</si>
  <si>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</si>
  <si>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</si>
  <si>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</si>
  <si>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</si>
  <si>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</si>
  <si>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</si>
  <si>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</si>
  <si>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</si>
  <si>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</si>
  <si>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</si>
  <si>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</si>
  <si>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</si>
  <si>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</si>
  <si>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</si>
  <si>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</si>
  <si>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</si>
  <si>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</si>
  <si>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</si>
  <si>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</si>
  <si>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</si>
  <si>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</si>
  <si>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</si>
  <si>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</si>
  <si>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</si>
  <si>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</si>
  <si>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</si>
  <si>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</si>
  <si>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</si>
  <si>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</si>
  <si>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</si>
  <si>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</si>
  <si>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</si>
  <si>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</si>
  <si>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</si>
  <si>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</si>
  <si>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</si>
  <si>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</si>
  <si>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</si>
  <si>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</si>
  <si>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</si>
  <si>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</si>
  <si>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</si>
  <si>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</si>
  <si>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</si>
  <si>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</si>
  <si>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</si>
  <si>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</si>
  <si>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</si>
  <si>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</si>
  <si>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</si>
  <si>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</si>
  <si>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</si>
  <si>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</si>
  <si>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</si>
  <si>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</si>
  <si>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</si>
  <si>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</si>
  <si>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</si>
  <si>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</si>
  <si>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</si>
  <si>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</si>
  <si>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</si>
  <si>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</si>
  <si>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</si>
  <si>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</si>
  <si>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</si>
  <si>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</si>
  <si>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</si>
  <si>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</si>
  <si>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</si>
  <si>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</si>
  <si>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</si>
  <si>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</si>
  <si>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</si>
  <si>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</si>
  <si>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</si>
  <si>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</si>
  <si>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</si>
  <si>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</si>
  <si>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</si>
  <si>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</si>
  <si>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</si>
  <si>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</si>
  <si>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</si>
  <si>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</si>
  <si>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</si>
  <si>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</si>
  <si>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</si>
  <si>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</si>
  <si>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</si>
  <si>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</si>
  <si>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</si>
  <si>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</si>
  <si>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</si>
  <si>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</si>
  <si>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</si>
  <si>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</si>
  <si>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</si>
  <si>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</si>
  <si>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</si>
  <si>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</si>
  <si>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</si>
  <si>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</si>
  <si>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</si>
  <si>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</si>
  <si>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</si>
  <si>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</si>
  <si>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</si>
  <si>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</si>
  <si>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</si>
  <si>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</si>
  <si>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</si>
  <si>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</si>
  <si>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</si>
  <si>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</si>
  <si>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</si>
  <si>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</si>
  <si>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</si>
  <si>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</si>
  <si>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</si>
  <si>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</si>
  <si>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</si>
  <si>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</si>
  <si>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</si>
  <si>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</si>
  <si>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</si>
  <si>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</si>
  <si>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</si>
  <si>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</si>
  <si>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</si>
  <si>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</si>
  <si>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</si>
  <si>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</si>
  <si>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</si>
  <si>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</si>
  <si>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</si>
  <si>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</si>
  <si>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</si>
  <si>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</si>
  <si>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</si>
  <si>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</si>
  <si>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</si>
  <si>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</si>
  <si>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</si>
  <si>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</si>
  <si>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</si>
  <si>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</si>
  <si>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</si>
  <si>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</si>
  <si>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</si>
  <si>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</si>
  <si>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</si>
  <si>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</si>
  <si>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</si>
  <si>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</si>
  <si>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</si>
  <si>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</si>
  <si>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</si>
  <si>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</si>
  <si>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</si>
  <si>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</si>
  <si>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</si>
  <si>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</si>
  <si>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</si>
  <si>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</si>
  <si>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</si>
  <si>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</si>
  <si>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</si>
  <si>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</si>
  <si>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</si>
  <si>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</si>
  <si>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</si>
  <si>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</si>
  <si>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</si>
  <si>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</si>
  <si>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</si>
  <si>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</si>
  <si>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</si>
  <si>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</si>
  <si>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</si>
  <si>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</si>
  <si>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</si>
  <si>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</si>
  <si>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</si>
  <si>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</si>
  <si>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</si>
  <si>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</si>
  <si>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</si>
  <si>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</si>
  <si>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</si>
  <si>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</si>
  <si>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</si>
  <si>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</si>
  <si>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</si>
  <si>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</si>
  <si>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</si>
  <si>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</si>
  <si>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</si>
  <si>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</si>
  <si>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</si>
  <si>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</si>
  <si>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</si>
  <si>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</si>
  <si>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</si>
  <si>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</si>
  <si>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</si>
  <si>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</si>
  <si>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</si>
  <si>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</si>
  <si>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</si>
  <si>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</si>
  <si>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</si>
  <si>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</si>
  <si>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</si>
  <si>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</si>
  <si>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</si>
  <si>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</si>
  <si>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</si>
  <si>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</si>
  <si>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</si>
  <si>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</si>
  <si>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</si>
  <si>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</si>
  <si>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</si>
  <si>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</si>
  <si>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</si>
  <si>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</si>
  <si>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</si>
  <si>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</si>
  <si>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</si>
  <si>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</si>
  <si>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</si>
  <si>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</si>
  <si>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</si>
  <si>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</si>
  <si>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</si>
  <si>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</si>
  <si>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</si>
  <si>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</si>
  <si>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</si>
  <si>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</si>
  <si>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</si>
  <si>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</si>
  <si>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</si>
  <si>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</si>
  <si>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</si>
  <si>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</si>
  <si>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</si>
  <si>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</si>
  <si>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</si>
  <si>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</si>
  <si>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</si>
  <si>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</si>
  <si>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</si>
  <si>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</si>
  <si>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</si>
  <si>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</si>
  <si>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</si>
  <si>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</si>
  <si>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</si>
  <si>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</si>
  <si>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</si>
  <si>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</si>
  <si>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</si>
  <si>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</si>
  <si>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</si>
  <si>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</si>
  <si>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</si>
  <si>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</si>
  <si>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</si>
  <si>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</si>
  <si>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</si>
  <si>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</si>
  <si>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</si>
  <si>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</si>
  <si>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</si>
  <si>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</si>
  <si>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</si>
  <si>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</si>
  <si>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</si>
  <si>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</si>
  <si>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</si>
  <si>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</si>
  <si>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</si>
  <si>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</si>
  <si>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</si>
  <si>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</si>
  <si>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</si>
  <si>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</si>
  <si>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</si>
  <si>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</si>
  <si>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</si>
  <si>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</si>
  <si>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</si>
  <si>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</si>
  <si>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</si>
  <si>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</si>
  <si>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</si>
  <si>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</si>
  <si>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</si>
  <si>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</si>
  <si>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</si>
  <si>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</si>
  <si>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</si>
  <si>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</si>
  <si>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</si>
  <si>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</si>
  <si>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</si>
  <si>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</si>
  <si>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</si>
  <si>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</si>
  <si>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</si>
  <si>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</si>
  <si>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</si>
  <si>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</si>
  <si>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</si>
  <si>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</si>
  <si>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</si>
  <si>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</si>
  <si>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</si>
  <si>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</si>
  <si>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</si>
  <si>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</si>
  <si>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</si>
  <si>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</si>
  <si>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</si>
  <si>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</si>
  <si>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</si>
  <si>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</si>
  <si>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</si>
  <si>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</si>
  <si>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</si>
  <si>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</si>
  <si>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</si>
  <si>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</si>
  <si>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</si>
  <si>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</si>
  <si>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</si>
  <si>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</si>
  <si>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</si>
  <si>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</si>
  <si>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</si>
  <si>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</si>
  <si>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</si>
  <si>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</si>
  <si>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</si>
  <si>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</si>
  <si>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</si>
  <si>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</si>
  <si>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</si>
  <si>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</si>
  <si>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</si>
  <si>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</si>
  <si>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</si>
  <si>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</si>
  <si>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</si>
  <si>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</si>
  <si>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</si>
  <si>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</si>
  <si>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</si>
  <si>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</si>
  <si>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</si>
  <si>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</si>
  <si>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</si>
  <si>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</si>
  <si>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</si>
  <si>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</si>
  <si>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</si>
  <si>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</si>
  <si>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</si>
  <si>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</si>
  <si>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</si>
  <si>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</si>
  <si>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</si>
  <si>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</si>
  <si>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</si>
  <si>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</si>
  <si>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</si>
  <si>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</si>
  <si>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</si>
  <si>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</si>
  <si>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</si>
  <si>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</si>
  <si>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</si>
  <si>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</si>
  <si>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</si>
  <si>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</si>
  <si>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</si>
  <si>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</si>
  <si>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</si>
  <si>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</si>
  <si>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</si>
  <si>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</si>
  <si>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</si>
  <si>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</si>
  <si>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</si>
  <si>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</si>
  <si>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</si>
  <si>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</si>
  <si>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</si>
  <si>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</si>
  <si>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</si>
  <si>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</si>
  <si>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</si>
  <si>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</si>
  <si>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</si>
  <si>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</si>
  <si>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</si>
  <si>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</si>
  <si>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</si>
  <si>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</si>
  <si>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</si>
  <si>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</si>
  <si>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</si>
  <si>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</si>
  <si>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</si>
  <si>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</si>
  <si>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</si>
  <si>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</si>
  <si>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</si>
  <si>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</si>
  <si>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</si>
  <si>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</si>
  <si>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</si>
  <si>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</si>
  <si>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</si>
  <si>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</si>
  <si>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</si>
  <si>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</si>
  <si>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</si>
  <si>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</si>
  <si>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</si>
  <si>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</si>
  <si>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</si>
  <si>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</si>
  <si>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</si>
  <si>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</si>
  <si>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</si>
  <si>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</si>
  <si>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</si>
  <si>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</si>
  <si>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</si>
  <si>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</si>
  <si>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</si>
  <si>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</si>
  <si>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</si>
  <si>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</si>
  <si>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</si>
  <si>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</si>
  <si>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</si>
  <si>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</si>
  <si>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</si>
  <si>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</si>
  <si>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</si>
  <si>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</si>
  <si>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</si>
  <si>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</si>
  <si>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</si>
  <si>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</si>
  <si>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</si>
  <si>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</si>
  <si>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</si>
  <si>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</si>
  <si>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</si>
  <si>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</si>
  <si>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</si>
  <si>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</si>
  <si>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</si>
  <si>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</si>
  <si>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</si>
  <si>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</si>
  <si>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</si>
  <si>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</si>
  <si>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</si>
  <si>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</si>
  <si>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</si>
  <si>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</si>
  <si>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</si>
  <si>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</si>
  <si>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</si>
  <si>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</si>
  <si>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</si>
  <si>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</si>
  <si>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</si>
  <si>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</si>
  <si>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</si>
  <si>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</si>
  <si>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</si>
  <si>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</si>
  <si>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</si>
  <si>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</si>
  <si>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</si>
  <si>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</si>
  <si>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</si>
  <si>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</si>
  <si>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</si>
  <si>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</si>
  <si>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</si>
  <si>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</si>
  <si>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</si>
  <si>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</si>
  <si>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</si>
  <si>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</si>
  <si>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</si>
  <si>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</si>
  <si>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</si>
  <si>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</si>
  <si>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</si>
  <si>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</si>
  <si>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</si>
  <si>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</si>
  <si>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</si>
  <si>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</si>
  <si>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</si>
  <si>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</si>
  <si>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</si>
  <si>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</si>
  <si>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</si>
  <si>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</si>
  <si>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</si>
  <si>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</si>
  <si>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</si>
  <si>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</si>
  <si>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</si>
  <si>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</si>
  <si>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</si>
  <si>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</si>
  <si>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</si>
  <si>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</si>
  <si>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</si>
  <si>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</si>
  <si>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</si>
  <si>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</si>
  <si>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</si>
  <si>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</si>
  <si>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</si>
  <si>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</si>
  <si>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</si>
  <si>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</si>
  <si>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</si>
  <si>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</si>
  <si>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</si>
  <si>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</si>
  <si>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</si>
  <si>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</si>
  <si>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</si>
  <si>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</si>
  <si>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</si>
  <si>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</si>
  <si>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</si>
  <si>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</si>
  <si>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</si>
  <si>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</si>
  <si>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</si>
  <si>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</si>
  <si>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</si>
  <si>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</si>
  <si>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</si>
  <si>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</si>
  <si>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</si>
  <si>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</si>
  <si>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</si>
  <si>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</si>
  <si>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</si>
  <si>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</si>
  <si>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</si>
  <si>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</si>
  <si>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</si>
  <si>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</si>
  <si>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</si>
  <si>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</si>
  <si>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</si>
  <si>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</si>
  <si>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</si>
  <si>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</si>
  <si>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</si>
  <si>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</si>
  <si>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</si>
  <si>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</si>
  <si>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</si>
  <si>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</si>
  <si>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</si>
  <si>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</si>
  <si>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</si>
  <si>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</si>
  <si>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</si>
  <si>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</si>
  <si>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</si>
  <si>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</si>
  <si>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</si>
  <si>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</si>
  <si>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</si>
  <si>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</si>
  <si>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</si>
  <si>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</si>
  <si>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</si>
  <si>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</si>
  <si>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</si>
  <si>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</si>
  <si>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</si>
  <si>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</si>
  <si>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</si>
  <si>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</si>
  <si>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</si>
  <si>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</si>
  <si>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</si>
  <si>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</si>
  <si>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</si>
  <si>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</si>
  <si>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</si>
  <si>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</si>
  <si>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</si>
  <si>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</si>
  <si>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</si>
  <si>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</si>
  <si>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</si>
  <si>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</si>
  <si>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</si>
  <si>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</si>
  <si>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</si>
  <si>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</si>
  <si>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</si>
  <si>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</si>
  <si>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</si>
  <si>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</si>
  <si>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</si>
  <si>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</si>
  <si>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</si>
  <si>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</si>
  <si>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</si>
  <si>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</si>
  <si>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</si>
  <si>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</si>
  <si>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</si>
  <si>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</si>
  <si>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</si>
  <si>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</si>
  <si>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</si>
  <si>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</si>
  <si>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</si>
  <si>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</si>
  <si>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</si>
  <si>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</si>
  <si>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</si>
  <si>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</si>
  <si>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</si>
  <si>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</si>
  <si>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</si>
  <si>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</si>
  <si>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</si>
  <si>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</si>
  <si>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</si>
  <si>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</si>
  <si>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</si>
  <si>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</si>
  <si>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</si>
  <si>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</si>
  <si>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</si>
  <si>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</si>
  <si>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</si>
  <si>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</si>
  <si>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</si>
  <si>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</si>
  <si>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</si>
  <si>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</si>
  <si>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</si>
  <si>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</si>
  <si>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</si>
  <si>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</si>
  <si>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</si>
  <si>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</si>
  <si>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</si>
  <si>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</si>
  <si>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</si>
  <si>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</si>
  <si>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</si>
  <si>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</si>
  <si>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</si>
  <si>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</si>
  <si>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</si>
  <si>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</si>
  <si>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</si>
  <si>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</si>
  <si>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</si>
  <si>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</si>
  <si>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</si>
  <si>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</si>
  <si>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</si>
  <si>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</si>
  <si>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</si>
  <si>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</si>
  <si>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</si>
  <si>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</si>
  <si>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</si>
  <si>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</si>
  <si>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</si>
  <si>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</si>
  <si>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</si>
  <si>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</si>
  <si>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</si>
  <si>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</si>
  <si>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</si>
  <si>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</si>
  <si>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</si>
  <si>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</si>
  <si>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</si>
  <si>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</si>
  <si>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</si>
  <si>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</si>
  <si>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</si>
  <si>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</si>
  <si>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</si>
  <si>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</si>
  <si>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</si>
  <si>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</si>
  <si>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</si>
  <si>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</si>
  <si>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</si>
  <si>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</si>
  <si>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</si>
  <si>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</si>
  <si>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</si>
  <si>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</si>
  <si>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</si>
  <si>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</si>
  <si>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</si>
  <si>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</si>
  <si>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</si>
  <si>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</si>
  <si>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</si>
  <si>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</si>
  <si>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</si>
  <si>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</si>
  <si>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</si>
  <si>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</si>
  <si>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</si>
  <si>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</si>
  <si>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</si>
  <si>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</si>
  <si>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</si>
  <si>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</si>
  <si>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</si>
  <si>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</si>
  <si>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</si>
  <si>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</si>
  <si>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</si>
  <si>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</si>
  <si>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</si>
  <si>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</si>
  <si>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</si>
  <si>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</si>
  <si>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</si>
  <si>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</si>
  <si>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</si>
  <si>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</si>
  <si>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</si>
  <si>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</si>
  <si>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</si>
  <si>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</si>
  <si>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</si>
  <si>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</si>
  <si>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</si>
  <si>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</si>
  <si>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</si>
  <si>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</si>
  <si>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</si>
  <si>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</si>
  <si>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</si>
  <si>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</si>
  <si>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</si>
  <si>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</si>
  <si>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</si>
  <si>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</si>
  <si>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</si>
  <si>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</si>
  <si>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</si>
  <si>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</si>
  <si>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</si>
  <si>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</si>
  <si>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</si>
  <si>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</si>
  <si>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</si>
  <si>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</si>
  <si>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</si>
  <si>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</si>
  <si>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</si>
  <si>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</si>
  <si>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</si>
  <si>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</si>
  <si>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</si>
  <si>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</si>
  <si>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</si>
  <si>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</si>
  <si>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</si>
  <si>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</si>
  <si>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</si>
  <si>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</si>
  <si>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</si>
  <si>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</si>
  <si>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</si>
  <si>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</si>
  <si>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</si>
  <si>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</si>
  <si>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</si>
  <si>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</si>
  <si>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</si>
  <si>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</si>
  <si>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</si>
  <si>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</si>
  <si>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</si>
  <si>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</si>
  <si>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</si>
  <si>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</si>
  <si>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</si>
  <si>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</si>
  <si>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</si>
  <si>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</si>
  <si>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</si>
  <si>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</si>
  <si>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</si>
  <si>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</si>
  <si>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</si>
  <si>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</si>
  <si>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</si>
  <si>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</si>
  <si>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</si>
  <si>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</si>
  <si>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</si>
  <si>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</si>
  <si>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</si>
  <si>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</si>
  <si>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</si>
  <si>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</si>
  <si>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</si>
  <si>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</si>
  <si>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</si>
  <si>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</si>
  <si>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</si>
  <si>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</si>
  <si>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</si>
  <si>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</si>
  <si>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</si>
  <si>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</si>
  <si>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</si>
  <si>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</si>
  <si>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</si>
  <si>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</si>
  <si>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</si>
  <si>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</si>
  <si>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</si>
  <si>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</si>
  <si>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</si>
  <si>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</si>
  <si>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</si>
  <si>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</si>
  <si>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</si>
  <si>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</si>
  <si>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</si>
  <si>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</si>
  <si>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</si>
  <si>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</si>
  <si>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</si>
  <si>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</si>
  <si>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</si>
  <si>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</si>
  <si>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</si>
  <si>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</si>
  <si>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</si>
  <si>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</si>
  <si>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</si>
  <si>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</si>
  <si>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</si>
  <si>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</si>
  <si>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</si>
  <si>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</si>
  <si>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</si>
  <si>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</si>
  <si>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</si>
  <si>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</si>
  <si>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</si>
  <si>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</si>
  <si>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</si>
  <si>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</si>
  <si>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</si>
  <si>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</si>
  <si>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</si>
  <si>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</si>
  <si>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</si>
  <si>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</si>
  <si>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</si>
  <si>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</si>
  <si>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</si>
  <si>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</si>
  <si>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</si>
  <si>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</si>
  <si>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</si>
  <si>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</si>
  <si>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</si>
  <si>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</si>
  <si>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</si>
  <si>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</si>
  <si>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</si>
  <si>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</si>
  <si>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</si>
  <si>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</si>
  <si>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</si>
  <si>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</si>
  <si>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</si>
  <si>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</si>
  <si>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</si>
  <si>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</si>
  <si>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</si>
  <si>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</si>
  <si>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</si>
  <si>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</si>
  <si>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</si>
  <si>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</si>
  <si>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</si>
  <si>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</si>
  <si>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</si>
  <si>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</si>
  <si>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</si>
  <si>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</si>
  <si>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</si>
  <si>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</si>
  <si>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</si>
  <si>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</si>
  <si>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</si>
  <si>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</si>
  <si>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</si>
  <si>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</si>
  <si>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</si>
  <si>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</si>
  <si>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</si>
  <si>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</si>
  <si>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</si>
  <si>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</si>
  <si>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</si>
  <si>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</si>
  <si>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</si>
  <si>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</si>
  <si>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</si>
  <si>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</si>
  <si>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</si>
  <si>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</si>
  <si>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</si>
  <si>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</si>
  <si>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</si>
  <si>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</si>
  <si>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</si>
  <si>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</si>
  <si>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</si>
  <si>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</si>
  <si>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</si>
  <si>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</si>
  <si>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</si>
  <si>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</si>
  <si>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</si>
  <si>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</si>
  <si>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</si>
  <si>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</si>
  <si>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</si>
  <si>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</si>
  <si>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</si>
  <si>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</si>
  <si>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</si>
  <si>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</si>
  <si>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</si>
  <si>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</si>
  <si>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</si>
  <si>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</si>
  <si>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</si>
  <si>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</si>
  <si>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</si>
  <si>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</si>
  <si>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</si>
  <si>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</si>
  <si>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</si>
  <si>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</si>
  <si>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</si>
  <si>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</si>
  <si>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</si>
  <si>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</si>
  <si>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</si>
  <si>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</si>
  <si>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</si>
  <si>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</si>
  <si>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</si>
  <si>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</si>
  <si>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</si>
  <si>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</si>
  <si>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</si>
  <si>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</si>
  <si>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</si>
  <si>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</si>
  <si>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</si>
  <si>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</si>
  <si>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</si>
  <si>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</si>
  <si>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</si>
  <si>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</si>
  <si>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</si>
  <si>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</si>
  <si>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</si>
  <si>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</si>
  <si>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</si>
  <si>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</si>
  <si>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</si>
  <si>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</si>
  <si>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</si>
  <si>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</si>
  <si>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</si>
  <si>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</si>
  <si>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</si>
  <si>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</si>
  <si>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</si>
  <si>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</si>
  <si>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</si>
  <si>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</si>
  <si>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</si>
  <si>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</si>
  <si>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</si>
  <si>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</si>
  <si>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</si>
  <si>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</si>
  <si>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</si>
  <si>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</si>
  <si>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</si>
  <si>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</si>
  <si>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</si>
  <si>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</si>
  <si>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</si>
  <si>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</si>
  <si>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</si>
  <si>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</si>
  <si>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</si>
  <si>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</si>
  <si>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</si>
  <si>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</si>
  <si>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</si>
  <si>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</si>
  <si>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</si>
  <si>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</si>
  <si>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</si>
  <si>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</si>
  <si>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</si>
  <si>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</si>
  <si>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</si>
  <si>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</si>
  <si>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</si>
  <si>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</si>
  <si>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</si>
  <si>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</si>
  <si>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</si>
  <si>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</si>
  <si>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</si>
  <si>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</si>
  <si>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</si>
  <si>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</si>
  <si>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</si>
  <si>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</si>
  <si>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</si>
  <si>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</si>
  <si>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</si>
  <si>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</si>
  <si>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</si>
  <si>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</si>
  <si>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</si>
  <si>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</si>
  <si>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</si>
  <si>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</si>
  <si>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</si>
  <si>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</si>
  <si>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</si>
  <si>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</si>
  <si>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</si>
  <si>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</si>
  <si>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</si>
  <si>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</si>
  <si>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</si>
  <si>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</si>
  <si>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</si>
  <si>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</si>
  <si>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</si>
  <si>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</si>
  <si>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</si>
  <si>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</si>
  <si>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</si>
  <si>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</si>
  <si>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</si>
  <si>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</si>
  <si>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</si>
  <si>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</si>
  <si>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</si>
  <si>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</si>
  <si>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</si>
  <si>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</si>
  <si>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</si>
  <si>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</si>
  <si>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</si>
  <si>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</si>
  <si>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</si>
  <si>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</si>
  <si>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</si>
  <si>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</si>
  <si>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</si>
  <si>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</si>
  <si>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</si>
  <si>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</si>
  <si>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</si>
  <si>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</si>
  <si>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</si>
  <si>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</si>
  <si>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</si>
  <si>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</si>
  <si>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</si>
  <si>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</si>
  <si>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</si>
  <si>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</si>
  <si>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</si>
  <si>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</si>
  <si>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</si>
  <si>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</si>
  <si>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</si>
  <si>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</si>
  <si>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</si>
  <si>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</si>
  <si>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</si>
  <si>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</si>
  <si>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</si>
  <si>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</si>
  <si>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</si>
  <si>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</si>
  <si>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</si>
  <si>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</si>
  <si>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</si>
  <si>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</si>
  <si>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</si>
  <si>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</si>
  <si>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</si>
  <si>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</si>
  <si>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</si>
  <si>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</si>
  <si>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</si>
  <si>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</si>
  <si>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</si>
  <si>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</si>
  <si>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</si>
  <si>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</si>
  <si>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</si>
  <si>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</si>
  <si>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</si>
  <si>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</si>
  <si>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</si>
  <si>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</si>
  <si>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</si>
  <si>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</si>
  <si>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</si>
  <si>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</si>
  <si>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</si>
  <si>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</si>
  <si>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</si>
  <si>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</si>
  <si>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</si>
  <si>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</si>
  <si>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</si>
  <si>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</si>
  <si>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</si>
  <si>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</si>
  <si>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</si>
  <si>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</si>
  <si>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</si>
  <si>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</si>
  <si>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</si>
  <si>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</si>
  <si>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</si>
  <si>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</si>
  <si>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</si>
  <si>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</si>
  <si>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</si>
  <si>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</si>
  <si>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</si>
  <si>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</si>
  <si>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</si>
  <si>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</si>
  <si>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</si>
  <si>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</si>
  <si>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</si>
  <si>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</si>
  <si>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</si>
  <si>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</si>
  <si>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</si>
  <si>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</si>
  <si>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</si>
  <si>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</si>
  <si>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</si>
  <si>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</si>
  <si>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</si>
  <si>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</si>
  <si>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</si>
  <si>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</si>
  <si>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</si>
  <si>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</si>
  <si>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</si>
  <si>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</si>
  <si>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</si>
  <si>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</si>
  <si>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</si>
  <si>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</si>
  <si>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</si>
  <si>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</si>
  <si>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</si>
  <si>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</si>
  <si>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</si>
  <si>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</si>
  <si>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</si>
  <si>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</si>
  <si>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</si>
  <si>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</si>
  <si>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</si>
  <si>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</si>
  <si>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</si>
  <si>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</si>
  <si>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</si>
  <si>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</si>
  <si>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</si>
  <si>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</si>
  <si>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</si>
  <si>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</si>
  <si>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</si>
  <si>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</si>
  <si>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</si>
  <si>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</si>
  <si>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</si>
  <si>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</si>
  <si>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</si>
  <si>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</si>
  <si>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</si>
  <si>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</si>
  <si>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</si>
  <si>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</si>
  <si>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</si>
  <si>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</si>
  <si>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</si>
  <si>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</si>
  <si>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</si>
  <si>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</si>
  <si>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</si>
  <si>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</si>
  <si>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</si>
  <si>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</si>
  <si>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</si>
  <si>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</si>
  <si>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</si>
  <si>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</si>
  <si>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</si>
  <si>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</si>
  <si>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</si>
  <si>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</si>
  <si>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</si>
  <si>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</si>
  <si>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</si>
  <si>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</si>
  <si>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</si>
  <si>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</si>
  <si>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</si>
  <si>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</si>
  <si>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</si>
  <si>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</si>
  <si>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</si>
  <si>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</si>
  <si>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</si>
  <si>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</si>
  <si>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</si>
  <si>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</si>
  <si>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</si>
  <si>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</si>
  <si>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</si>
  <si>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</si>
  <si>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</si>
  <si>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</si>
  <si>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</si>
  <si>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</si>
  <si>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</si>
  <si>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</si>
  <si>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</si>
  <si>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</si>
  <si>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</si>
  <si>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</si>
  <si>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</si>
  <si>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</si>
  <si>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</si>
  <si>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</si>
  <si>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</si>
  <si>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</si>
  <si>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</si>
  <si>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</si>
  <si>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</si>
  <si>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</si>
  <si>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</si>
  <si>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</si>
  <si>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</si>
  <si>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</si>
  <si>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</si>
  <si>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</si>
  <si>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</si>
  <si>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</si>
  <si>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</si>
  <si>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</si>
  <si>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</si>
  <si>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</si>
  <si>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</si>
  <si>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</si>
  <si>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</si>
  <si>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</si>
  <si>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</si>
  <si>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</si>
  <si>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</si>
  <si>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</si>
  <si>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</si>
  <si>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</si>
  <si>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</si>
  <si>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</si>
  <si>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</si>
  <si>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</si>
  <si>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</si>
  <si>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</si>
  <si>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</si>
  <si>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</si>
  <si>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</si>
  <si>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</si>
  <si>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</si>
  <si>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</si>
  <si>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</si>
  <si>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</si>
  <si>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</si>
  <si>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</si>
  <si>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</si>
  <si>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</si>
  <si>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</si>
  <si>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</si>
  <si>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</si>
  <si>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</si>
  <si>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</si>
  <si>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</si>
  <si>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</si>
  <si>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</si>
  <si>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</si>
  <si>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</si>
  <si>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</si>
  <si>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</si>
  <si>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</si>
  <si>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</si>
  <si>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</si>
  <si>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</si>
  <si>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</si>
  <si>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</si>
  <si>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</si>
  <si>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</si>
  <si>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</si>
  <si>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</si>
  <si>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</si>
  <si>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</si>
  <si>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</si>
  <si>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</si>
  <si>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</si>
  <si>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</si>
  <si>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</si>
  <si>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</si>
  <si>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</si>
  <si>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</si>
  <si>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</si>
  <si>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</si>
  <si>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</si>
  <si>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</si>
  <si>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</si>
  <si>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</si>
  <si>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</si>
  <si>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</si>
  <si>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</si>
  <si>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</si>
  <si>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</si>
  <si>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</si>
  <si>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</si>
  <si>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</si>
  <si>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</si>
  <si>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</si>
  <si>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</si>
  <si>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</si>
  <si>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</si>
  <si>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</si>
  <si>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</si>
  <si>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</si>
  <si>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</si>
  <si>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</si>
  <si>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</si>
  <si>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</si>
  <si>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</si>
  <si>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</si>
  <si>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</si>
  <si>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</si>
  <si>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</si>
  <si>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</si>
  <si>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</si>
  <si>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</si>
  <si>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</si>
  <si>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</si>
  <si>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</si>
  <si>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</si>
  <si>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</si>
  <si>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</si>
  <si>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</si>
  <si>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</si>
  <si>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</si>
  <si>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</si>
  <si>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</si>
  <si>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</si>
  <si>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</si>
  <si>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</si>
  <si>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</si>
  <si>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</si>
  <si>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</si>
  <si>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</si>
  <si>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</si>
  <si>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</si>
  <si>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</si>
  <si>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</si>
  <si>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</si>
  <si>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</si>
  <si>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</si>
  <si>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</si>
  <si>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</si>
  <si>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</si>
  <si>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</si>
  <si>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</si>
  <si>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</si>
  <si>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</si>
  <si>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</si>
  <si>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</si>
  <si>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</si>
  <si>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</si>
  <si>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</si>
  <si>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</si>
  <si>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</si>
  <si>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</si>
  <si>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</si>
  <si>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</si>
  <si>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</si>
  <si>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</si>
  <si>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</si>
  <si>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</si>
  <si>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</si>
  <si>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</si>
  <si>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</si>
  <si>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</si>
  <si>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</si>
  <si>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</si>
  <si>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</si>
  <si>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</si>
  <si>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</si>
  <si>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</si>
  <si>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</si>
  <si>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</si>
  <si>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</si>
  <si>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</si>
  <si>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</si>
  <si>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</si>
  <si>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</si>
  <si>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</si>
  <si>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</si>
  <si>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</si>
  <si>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</si>
  <si>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</si>
  <si>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</si>
  <si>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</si>
  <si>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</si>
  <si>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</si>
  <si>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</si>
  <si>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</si>
  <si>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</si>
  <si>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</si>
  <si>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</si>
  <si>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</si>
  <si>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</si>
  <si>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</si>
  <si>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</si>
  <si>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</si>
  <si>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</si>
  <si>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</si>
  <si>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</si>
  <si>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</si>
  <si>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</si>
  <si>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</si>
  <si>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</si>
  <si>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</si>
  <si>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</si>
  <si>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</si>
  <si>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</si>
  <si>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</si>
  <si>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</si>
  <si>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</si>
  <si>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</si>
  <si>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</si>
  <si>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</si>
  <si>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</si>
  <si>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</si>
  <si>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</si>
  <si>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</si>
  <si>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</si>
  <si>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</si>
  <si>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</si>
  <si>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</si>
  <si>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</si>
  <si>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</si>
  <si>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</si>
  <si>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</si>
  <si>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</si>
  <si>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</si>
  <si>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</si>
  <si>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</si>
  <si>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</si>
  <si>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</si>
  <si>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</si>
  <si>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</si>
  <si>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</si>
  <si>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</si>
  <si>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</si>
  <si>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</si>
  <si>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</si>
  <si>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</si>
  <si>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</si>
  <si>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</si>
  <si>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</si>
  <si>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</si>
  <si>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</si>
  <si>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</si>
  <si>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</si>
  <si>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</si>
  <si>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</si>
  <si>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</si>
  <si>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</si>
  <si>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</si>
  <si>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</si>
  <si>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</si>
  <si>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</si>
  <si>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</si>
  <si>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</si>
  <si>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</si>
  <si>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</si>
  <si>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</si>
  <si>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</si>
  <si>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</si>
  <si>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</si>
  <si>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</si>
  <si>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</si>
  <si>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</si>
  <si>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</si>
  <si>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</si>
  <si>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</si>
  <si>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</si>
  <si>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</si>
  <si>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</si>
  <si>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</si>
  <si>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</si>
  <si>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</si>
  <si>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</si>
  <si>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</si>
  <si>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</si>
  <si>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</si>
  <si>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</si>
  <si>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</si>
  <si>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</si>
  <si>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</si>
  <si>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</si>
  <si>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</si>
  <si>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</si>
  <si>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</si>
  <si>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</si>
  <si>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</si>
  <si>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</si>
  <si>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</si>
  <si>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</si>
  <si>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</si>
  <si>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</si>
  <si>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</si>
  <si>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</si>
  <si>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</si>
  <si>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</si>
  <si>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</si>
  <si>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</si>
  <si>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</si>
  <si>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</si>
  <si>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</si>
  <si>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</si>
  <si>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</si>
  <si>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</si>
  <si>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</si>
  <si>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</si>
  <si>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</si>
  <si>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</si>
  <si>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</si>
  <si>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</si>
  <si>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</si>
  <si>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</si>
  <si>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</si>
  <si>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</si>
  <si>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</si>
  <si>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</si>
  <si>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</si>
  <si>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</si>
  <si>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</si>
  <si>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</si>
  <si>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</si>
  <si>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</si>
  <si>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</si>
  <si>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</si>
  <si>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</si>
  <si>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</si>
  <si>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</si>
  <si>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</si>
  <si>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</si>
  <si>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</si>
  <si>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</si>
  <si>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</si>
  <si>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</si>
  <si>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</si>
  <si>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</si>
  <si>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</si>
  <si>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</si>
  <si>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</si>
  <si>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</si>
  <si>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</si>
  <si>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</si>
  <si>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</si>
  <si>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</si>
  <si>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</si>
  <si>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</si>
  <si>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</si>
  <si>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</si>
  <si>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</si>
  <si>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</si>
  <si>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</si>
  <si>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</si>
  <si>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</si>
  <si>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</si>
  <si>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</si>
  <si>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</si>
  <si>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</si>
  <si>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</si>
  <si>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</si>
  <si>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</si>
  <si>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</si>
  <si>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</si>
  <si>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</si>
  <si>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</si>
  <si>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</si>
  <si>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</si>
  <si>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</si>
  <si>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</si>
  <si>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</si>
  <si>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</si>
  <si>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</si>
  <si>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</si>
  <si>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</si>
  <si>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</si>
  <si>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</si>
  <si>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</si>
  <si>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</si>
  <si>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</si>
  <si>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</si>
  <si>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</si>
  <si>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</si>
  <si>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</si>
  <si>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</si>
  <si>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</si>
  <si>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</si>
  <si>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</si>
  <si>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</si>
  <si>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</si>
  <si>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</si>
  <si>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</si>
  <si>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</si>
  <si>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</si>
  <si>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</si>
  <si>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</si>
  <si>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</si>
  <si>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</si>
  <si>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</si>
  <si>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</si>
  <si>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</si>
  <si>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</si>
  <si>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</si>
  <si>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</si>
  <si>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</si>
  <si>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</si>
  <si>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</si>
  <si>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</si>
  <si>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</si>
  <si>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</si>
  <si>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</si>
  <si>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</si>
  <si>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</si>
  <si>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</si>
  <si>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</si>
  <si>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</si>
  <si>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</si>
  <si>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</si>
  <si>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</si>
  <si>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</si>
  <si>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</si>
  <si>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</si>
  <si>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</si>
  <si>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</si>
  <si>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</si>
  <si>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</si>
  <si>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</si>
  <si>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</si>
  <si>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</si>
  <si>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</si>
  <si>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</si>
  <si>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</si>
  <si>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</si>
  <si>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</si>
  <si>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</si>
  <si>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</si>
  <si>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</si>
  <si>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</si>
  <si>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</si>
  <si>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</si>
  <si>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</si>
  <si>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</si>
  <si>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</si>
  <si>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</si>
  <si>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</si>
  <si>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</si>
  <si>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</si>
  <si>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</si>
  <si>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</si>
  <si>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</si>
  <si>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</si>
  <si>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</si>
  <si>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</si>
  <si>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</si>
  <si>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</si>
  <si>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</si>
  <si>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</si>
  <si>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</si>
  <si>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</si>
  <si>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</si>
  <si>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</si>
  <si>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</si>
  <si>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</si>
  <si>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</si>
  <si>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</si>
  <si>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</si>
  <si>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</si>
  <si>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</si>
  <si>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</si>
  <si>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</si>
  <si>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</si>
  <si>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</si>
  <si>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</si>
  <si>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</si>
  <si>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</si>
  <si>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</si>
  <si>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</si>
  <si>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</si>
  <si>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</si>
  <si>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</si>
  <si>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</si>
  <si>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</si>
  <si>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</si>
  <si>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</si>
  <si>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</si>
  <si>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</si>
  <si>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</si>
  <si>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</si>
  <si>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</si>
  <si>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</si>
  <si>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</si>
  <si>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</si>
  <si>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</si>
  <si>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</si>
  <si>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</si>
  <si>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</si>
  <si>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</si>
  <si>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</si>
  <si>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</si>
  <si>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</si>
  <si>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</si>
  <si>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</si>
  <si>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</si>
  <si>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</si>
  <si>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</si>
  <si>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</si>
  <si>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</si>
  <si>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</si>
  <si>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</si>
  <si>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</si>
  <si>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</si>
  <si>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</si>
  <si>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</si>
  <si>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</si>
  <si>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</si>
  <si>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</si>
  <si>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</si>
  <si>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</si>
  <si>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</si>
  <si>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</si>
  <si>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</si>
  <si>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</si>
  <si>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</si>
  <si>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</si>
  <si>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</si>
  <si>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</si>
  <si>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</si>
  <si>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</si>
  <si>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</si>
  <si>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</si>
  <si>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</si>
  <si>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</si>
  <si>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</si>
  <si>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</si>
  <si>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</si>
  <si>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</si>
  <si>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</si>
  <si>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</si>
  <si>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</si>
  <si>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</si>
  <si>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</si>
  <si>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</si>
  <si>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</si>
  <si>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</si>
  <si>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</si>
  <si>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</si>
  <si>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</si>
  <si>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</si>
  <si>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</si>
  <si>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</si>
  <si>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</si>
  <si>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</si>
  <si>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</si>
  <si>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</si>
  <si>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</si>
  <si>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</si>
  <si>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</si>
  <si>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</si>
  <si>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</si>
  <si>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</si>
  <si>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</si>
  <si>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</si>
  <si>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</si>
  <si>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</si>
  <si>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</si>
  <si>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</si>
  <si>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</si>
  <si>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</si>
  <si>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</si>
  <si>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</si>
  <si>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</si>
  <si>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</si>
  <si>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</si>
  <si>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</si>
  <si>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</si>
  <si>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</si>
  <si>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</si>
  <si>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</si>
  <si>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</si>
  <si>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</si>
  <si>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</si>
  <si>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</si>
  <si>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</si>
  <si>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</si>
  <si>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</si>
  <si>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</si>
  <si>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</si>
  <si>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</si>
  <si>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</si>
  <si>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</si>
  <si>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</si>
  <si>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</si>
  <si>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</si>
  <si>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</si>
  <si>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</si>
  <si>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</si>
  <si>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</si>
  <si>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</si>
  <si>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</si>
  <si>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</si>
  <si>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</si>
  <si>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</si>
  <si>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</si>
  <si>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</si>
  <si>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</si>
  <si>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</si>
  <si>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</si>
  <si>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</si>
  <si>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</si>
  <si>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</si>
  <si>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</si>
  <si>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</si>
  <si>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</si>
  <si>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</si>
  <si>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</si>
  <si>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</si>
  <si>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</si>
  <si>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</si>
  <si>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</si>
  <si>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</si>
  <si>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</si>
  <si>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</si>
  <si>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</si>
  <si>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</si>
  <si>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</si>
  <si>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</si>
  <si>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</si>
  <si>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</si>
  <si>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</si>
  <si>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</si>
  <si>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</si>
  <si>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</si>
  <si>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</si>
  <si>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</si>
  <si>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</si>
  <si>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</si>
  <si>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</si>
  <si>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</si>
  <si>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</si>
  <si>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</si>
  <si>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</si>
  <si>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</si>
  <si>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</si>
  <si>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</si>
  <si>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</si>
  <si>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</si>
  <si>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</si>
  <si>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</si>
  <si>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</si>
  <si>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</si>
  <si>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</si>
  <si>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</si>
  <si>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</si>
  <si>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</si>
  <si>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</si>
  <si>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</si>
  <si>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</si>
  <si>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</si>
  <si>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</si>
  <si>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</si>
  <si>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</si>
  <si>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</si>
  <si>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</si>
  <si>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</si>
  <si>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</si>
  <si>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</si>
  <si>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</si>
  <si>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</si>
  <si>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</si>
  <si>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</si>
  <si>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</si>
  <si>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</si>
  <si>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</si>
  <si>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</si>
  <si>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</si>
  <si>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</si>
  <si>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</si>
  <si>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</si>
  <si>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</si>
  <si>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</si>
  <si>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</si>
  <si>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</si>
  <si>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</si>
  <si>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</si>
  <si>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</si>
  <si>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</si>
  <si>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</si>
  <si>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</si>
  <si>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</si>
  <si>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</si>
  <si>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</si>
  <si>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</si>
  <si>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</si>
  <si>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</si>
  <si>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</si>
  <si>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</si>
  <si>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</si>
  <si>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</si>
  <si>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</si>
  <si>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</si>
  <si>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</si>
  <si>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</si>
  <si>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</si>
  <si>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</si>
  <si>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</si>
  <si>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</si>
  <si>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</si>
  <si>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</si>
  <si>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</si>
  <si>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</si>
  <si>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</si>
  <si>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</si>
  <si>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</si>
  <si>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</si>
  <si>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</si>
  <si>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</si>
  <si>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</si>
  <si>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</si>
  <si>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</si>
  <si>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</si>
  <si>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</si>
  <si>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</si>
  <si>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</si>
  <si>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</si>
  <si>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</si>
  <si>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</si>
  <si>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</si>
  <si>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</si>
  <si>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</si>
  <si>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</si>
  <si>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</si>
  <si>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</si>
  <si>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</si>
  <si>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</si>
  <si>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</si>
  <si>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</si>
  <si>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</si>
  <si>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</si>
  <si>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</si>
  <si>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</si>
  <si>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</si>
  <si>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</si>
  <si>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</si>
  <si>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</si>
  <si>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</si>
  <si>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</si>
  <si>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</si>
  <si>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</si>
  <si>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</si>
  <si>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</si>
  <si>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</si>
  <si>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</si>
  <si>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</si>
  <si>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</si>
  <si>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</si>
  <si>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</si>
  <si>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</si>
  <si>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</si>
  <si>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</si>
  <si>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</si>
  <si>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</si>
  <si>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</si>
  <si>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</si>
  <si>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</si>
  <si>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</si>
  <si>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</si>
  <si>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</si>
  <si>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</si>
  <si>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</si>
  <si>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</si>
  <si>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</si>
  <si>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</si>
  <si>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</si>
  <si>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</si>
  <si>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</si>
  <si>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</si>
  <si>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</si>
  <si>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</si>
  <si>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</si>
  <si>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</si>
  <si>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</si>
  <si>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</si>
  <si>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</si>
  <si>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</si>
  <si>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</si>
  <si>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</si>
  <si>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</si>
  <si>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</si>
  <si>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</si>
  <si>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</si>
  <si>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</si>
  <si>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</si>
  <si>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</si>
  <si>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</si>
  <si>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</si>
  <si>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</si>
  <si>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</si>
  <si>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</si>
  <si>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</si>
  <si>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</si>
  <si>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</si>
  <si>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</si>
  <si>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</si>
  <si>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</si>
  <si>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</si>
  <si>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</si>
  <si>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</si>
  <si>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</si>
  <si>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</si>
  <si>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</si>
  <si>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</si>
  <si>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</si>
  <si>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</si>
  <si>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</si>
  <si>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</si>
  <si>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</si>
  <si>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</si>
  <si>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</si>
  <si>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</si>
  <si>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</si>
  <si>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</si>
  <si>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</si>
  <si>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</si>
  <si>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</si>
  <si>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</si>
  <si>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</si>
  <si>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</si>
  <si>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</si>
  <si>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</si>
  <si>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</si>
  <si>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</si>
  <si>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</si>
  <si>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</si>
  <si>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</si>
  <si>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</si>
  <si>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</si>
  <si>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</si>
  <si>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</si>
  <si>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</si>
  <si>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</si>
  <si>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</si>
  <si>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</si>
  <si>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</si>
  <si>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</si>
  <si>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</si>
  <si>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</si>
  <si>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</si>
  <si>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</si>
  <si>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</si>
  <si>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</si>
  <si>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</si>
  <si>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</si>
  <si>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</si>
  <si>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</si>
  <si>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</si>
  <si>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</si>
  <si>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</si>
  <si>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</si>
  <si>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</si>
  <si>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</si>
  <si>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</si>
  <si>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</si>
  <si>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</si>
  <si>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</si>
  <si>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</si>
  <si>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</si>
  <si>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</si>
  <si>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</si>
  <si>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</si>
  <si>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</si>
  <si>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</si>
  <si>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</si>
  <si>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</si>
  <si>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</si>
  <si>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</si>
  <si>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</si>
  <si>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</si>
  <si>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</si>
  <si>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</si>
  <si>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</si>
  <si>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</si>
  <si>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</si>
  <si>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</si>
  <si>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</si>
  <si>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</si>
  <si>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</si>
  <si>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</si>
  <si>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</si>
  <si>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</si>
  <si>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</si>
  <si>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</si>
  <si>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</si>
  <si>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</si>
  <si>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</si>
  <si>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</si>
  <si>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</si>
  <si>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</si>
  <si>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</si>
  <si>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</si>
  <si>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</si>
  <si>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</si>
  <si>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</si>
  <si>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</si>
  <si>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</si>
  <si>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</si>
  <si>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</si>
  <si>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</si>
  <si>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</si>
  <si>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</si>
  <si>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</si>
  <si>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</si>
  <si>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</si>
  <si>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</si>
  <si>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</si>
  <si>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</si>
  <si>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</si>
  <si>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</si>
  <si>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</si>
  <si>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</si>
  <si>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</si>
  <si>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</si>
  <si>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</si>
  <si>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</si>
  <si>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</si>
  <si>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</si>
  <si>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</si>
  <si>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</si>
  <si>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</si>
  <si>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</si>
  <si>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</si>
  <si>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</si>
  <si>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</si>
  <si>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</si>
  <si>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</si>
  <si>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</si>
  <si>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</si>
  <si>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</si>
  <si>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</si>
  <si>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</si>
  <si>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</si>
  <si>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</si>
  <si>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</si>
  <si>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</si>
  <si>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</si>
  <si>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</si>
  <si>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</si>
  <si>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</si>
  <si>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</si>
  <si>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</si>
  <si>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</si>
  <si>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</si>
  <si>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</si>
  <si>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</si>
  <si>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</si>
  <si>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</si>
  <si>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</si>
  <si>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</si>
  <si>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</si>
  <si>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</si>
  <si>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</si>
  <si>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</si>
  <si>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</si>
  <si>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</si>
  <si>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</si>
  <si>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</si>
  <si>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</si>
  <si>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</si>
  <si>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</si>
  <si>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</si>
  <si>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</si>
  <si>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</si>
  <si>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</si>
  <si>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</si>
  <si>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</si>
  <si>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</si>
  <si>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</si>
  <si>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</si>
  <si>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</si>
  <si>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</si>
  <si>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</si>
  <si>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</si>
  <si>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</si>
  <si>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</si>
  <si>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</si>
  <si>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</si>
  <si>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</si>
  <si>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</si>
  <si>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</si>
  <si>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</si>
  <si>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</si>
  <si>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</si>
  <si>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</si>
  <si>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</si>
  <si>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</si>
  <si>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</si>
  <si>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</si>
  <si>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</si>
  <si>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</si>
  <si>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</si>
  <si>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</si>
  <si>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</si>
  <si>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</si>
  <si>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</si>
  <si>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</si>
  <si>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</si>
  <si>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</si>
  <si>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</si>
  <si>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</si>
  <si>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</si>
  <si>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</si>
  <si>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</si>
  <si>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</si>
  <si>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</si>
  <si>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</si>
  <si>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</si>
  <si>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</si>
  <si>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</si>
  <si>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</si>
  <si>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</si>
  <si>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</si>
  <si>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</si>
  <si>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</si>
  <si>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</si>
  <si>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</si>
  <si>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</si>
  <si>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</si>
  <si>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</si>
  <si>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</si>
  <si>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</si>
  <si>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</si>
  <si>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</si>
  <si>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</si>
  <si>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</si>
  <si>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</si>
  <si>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</si>
  <si>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</si>
  <si>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</si>
  <si>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</si>
  <si>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</si>
  <si>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</si>
  <si>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</si>
  <si>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</si>
  <si>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</si>
  <si>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</si>
  <si>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</si>
  <si>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</si>
  <si>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</si>
  <si>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</si>
  <si>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</si>
  <si>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</si>
  <si>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</si>
  <si>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</si>
  <si>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</si>
  <si>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</si>
  <si>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</si>
  <si>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</si>
  <si>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</si>
  <si>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</si>
  <si>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</si>
  <si>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</si>
  <si>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</si>
  <si>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</si>
  <si>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</si>
  <si>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</si>
  <si>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</si>
  <si>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</si>
  <si>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</si>
  <si>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</si>
  <si>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</si>
  <si>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</si>
  <si>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</si>
  <si>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</si>
  <si>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</si>
  <si>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</si>
  <si>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</si>
  <si>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</si>
  <si>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</si>
  <si>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</si>
  <si>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</si>
  <si>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</si>
  <si>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</si>
  <si>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</si>
  <si>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</si>
  <si>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</si>
  <si>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</si>
  <si>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</si>
  <si>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</si>
  <si>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</si>
  <si>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</si>
  <si>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</si>
  <si>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</si>
  <si>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</si>
  <si>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</si>
  <si>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</si>
  <si>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</si>
  <si>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</si>
  <si>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</si>
  <si>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</si>
  <si>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</si>
  <si>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</si>
  <si>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</si>
  <si>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</si>
  <si>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</si>
  <si>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</si>
  <si>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</si>
  <si>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</si>
  <si>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</si>
  <si>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</si>
  <si>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</si>
  <si>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</si>
  <si>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</si>
  <si>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</si>
  <si>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</si>
  <si>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</si>
  <si>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</si>
  <si>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</si>
  <si>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</si>
  <si>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</si>
  <si>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</si>
  <si>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</si>
  <si>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</si>
  <si>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</si>
  <si>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</si>
  <si>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</si>
  <si>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</si>
  <si>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</si>
  <si>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</si>
  <si>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</si>
  <si>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</si>
  <si>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</si>
  <si>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</si>
  <si>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</si>
  <si>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</si>
  <si>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</si>
  <si>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</si>
  <si>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</si>
  <si>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</si>
  <si>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</si>
  <si>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</si>
  <si>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</si>
  <si>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</si>
  <si>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</si>
  <si>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</si>
  <si>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</si>
  <si>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</si>
  <si>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</si>
  <si>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</si>
  <si>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</si>
  <si>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</si>
  <si>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</si>
  <si>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</si>
  <si>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</si>
  <si>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</si>
  <si>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</si>
  <si>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</si>
  <si>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</si>
  <si>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</si>
  <si>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</si>
  <si>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</si>
  <si>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</si>
  <si>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</si>
  <si>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</si>
  <si>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</si>
  <si>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</si>
  <si>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</si>
  <si>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</si>
  <si>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</si>
  <si>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</si>
  <si>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</si>
  <si>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</si>
  <si>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</si>
  <si>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</si>
  <si>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</si>
  <si>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</si>
  <si>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</si>
  <si>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</si>
  <si>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</si>
  <si>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</si>
  <si>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</si>
  <si>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</si>
  <si>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</si>
  <si>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</si>
  <si>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</si>
  <si>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</si>
  <si>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</si>
  <si>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</si>
  <si>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</si>
  <si>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</si>
  <si>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</si>
  <si>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</si>
  <si>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</si>
  <si>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</si>
  <si>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</si>
  <si>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</si>
  <si>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</si>
  <si>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</si>
  <si>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</si>
  <si>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</si>
  <si>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</si>
  <si>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</si>
  <si>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</si>
  <si>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</si>
  <si>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</si>
  <si>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</si>
  <si>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</si>
  <si>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</si>
  <si>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</si>
  <si>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</si>
  <si>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</si>
  <si>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</si>
  <si>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</si>
  <si>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</si>
  <si>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</si>
  <si>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</si>
  <si>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</si>
  <si>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</si>
  <si>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</si>
  <si>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</si>
  <si>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</si>
  <si>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</si>
  <si>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</si>
  <si>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</si>
  <si>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</si>
  <si>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</si>
  <si>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</si>
  <si>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</si>
  <si>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</si>
  <si>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</si>
  <si>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</si>
  <si>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</si>
  <si>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</si>
  <si>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</si>
  <si>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</si>
  <si>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</si>
  <si>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</si>
  <si>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</si>
  <si>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</si>
  <si>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</si>
  <si>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</si>
  <si>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</si>
  <si>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</si>
  <si>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</si>
  <si>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</si>
  <si>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</si>
  <si>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</si>
  <si>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</si>
  <si>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</si>
  <si>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</si>
  <si>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</si>
  <si>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</si>
  <si>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</si>
  <si>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</si>
  <si>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</si>
  <si>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</si>
  <si>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</si>
  <si>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</si>
  <si>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</si>
  <si>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</si>
  <si>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</si>
  <si>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</si>
  <si>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</si>
  <si>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</si>
  <si>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</si>
  <si>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</si>
  <si>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</si>
  <si>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</si>
  <si>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</si>
  <si>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</si>
  <si>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</si>
  <si>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</si>
  <si>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</si>
  <si>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</si>
  <si>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</si>
  <si>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</si>
  <si>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</si>
  <si>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</si>
  <si>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</si>
  <si>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</si>
  <si>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</si>
  <si>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</si>
  <si>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</si>
  <si>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</si>
  <si>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</si>
  <si>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</si>
  <si>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</si>
  <si>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</si>
  <si>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</si>
  <si>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</si>
  <si>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</si>
  <si>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</si>
  <si>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</si>
  <si>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</si>
  <si>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</si>
  <si>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</si>
  <si>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</si>
  <si>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</si>
  <si>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</si>
  <si>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</si>
  <si>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</si>
  <si>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</si>
  <si>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</si>
  <si>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</si>
  <si>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</si>
  <si>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</si>
  <si>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</si>
  <si>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</si>
  <si>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</si>
  <si>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</si>
  <si>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</si>
  <si>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</si>
  <si>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</si>
  <si>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</si>
  <si>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</si>
  <si>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</si>
  <si>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</si>
  <si>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</si>
  <si>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</si>
  <si>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</si>
  <si>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</si>
  <si>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</si>
  <si>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</si>
  <si>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</si>
  <si>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</si>
  <si>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</si>
  <si>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</si>
  <si>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</si>
  <si>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</si>
  <si>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</si>
  <si>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</si>
  <si>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</si>
  <si>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</si>
  <si>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</si>
  <si>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</si>
  <si>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</si>
  <si>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</si>
  <si>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</si>
  <si>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</si>
  <si>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</si>
  <si>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</si>
  <si>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</si>
  <si>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</si>
  <si>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</si>
  <si>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</si>
  <si>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</si>
  <si>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</si>
  <si>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</si>
  <si>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</si>
  <si>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</si>
  <si>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</si>
  <si>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</si>
  <si>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</si>
  <si>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</si>
  <si>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</si>
  <si>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</si>
  <si>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</si>
  <si>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</si>
  <si>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</si>
  <si>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</si>
  <si>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</si>
  <si>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</si>
  <si>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</si>
  <si>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</si>
  <si>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</si>
  <si>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</si>
  <si>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</si>
  <si>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</si>
  <si>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</si>
  <si>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</si>
  <si>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</si>
  <si>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</si>
  <si>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</si>
  <si>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</si>
  <si>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</si>
  <si>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</si>
  <si>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</si>
  <si>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</si>
  <si>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</si>
  <si>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</si>
  <si>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</si>
  <si>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</si>
  <si>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</si>
  <si>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</si>
  <si>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</si>
  <si>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</si>
  <si>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</si>
  <si>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</si>
  <si>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</si>
  <si>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</si>
  <si>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</si>
  <si>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</si>
  <si>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</si>
  <si>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</si>
  <si>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</si>
  <si>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</si>
  <si>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</si>
  <si>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</si>
  <si>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</si>
  <si>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</si>
  <si>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</si>
  <si>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</si>
  <si>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</si>
  <si>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</si>
  <si>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</si>
  <si>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</si>
  <si>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</si>
  <si>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</si>
  <si>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</si>
  <si>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</si>
  <si>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</si>
  <si>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</si>
  <si>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</si>
  <si>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</si>
  <si>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</si>
  <si>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</si>
  <si>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</si>
  <si>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</si>
  <si>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</si>
  <si>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</si>
  <si>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</si>
  <si>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</si>
  <si>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</si>
  <si>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</si>
  <si>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</si>
  <si>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</si>
  <si>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</si>
  <si>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</si>
  <si>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</si>
  <si>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</si>
  <si>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</si>
  <si>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</si>
  <si>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</si>
  <si>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</si>
  <si>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</si>
  <si>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</si>
  <si>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</si>
  <si>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</si>
  <si>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</si>
  <si>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</si>
  <si>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</si>
  <si>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</si>
  <si>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</si>
  <si>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</si>
  <si>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</si>
  <si>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</si>
  <si>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</si>
  <si>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</si>
  <si>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</si>
  <si>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</si>
  <si>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</si>
  <si>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</si>
  <si>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</si>
  <si>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</si>
  <si>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</si>
  <si>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</si>
  <si>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</si>
  <si>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</si>
  <si>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</si>
  <si>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</si>
  <si>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</si>
  <si>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</si>
  <si>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</si>
  <si>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</si>
  <si>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</si>
  <si>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</si>
  <si>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</si>
  <si>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</si>
  <si>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</si>
  <si>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</si>
  <si>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</si>
  <si>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</si>
  <si>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</si>
  <si>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</si>
  <si>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</si>
  <si>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</si>
  <si>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</si>
  <si>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</si>
  <si>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</si>
  <si>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</si>
  <si>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</si>
  <si>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</si>
  <si>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</si>
  <si>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</si>
  <si>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</si>
  <si>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</si>
  <si>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</si>
  <si>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</si>
  <si>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</si>
  <si>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</si>
  <si>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</si>
  <si>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</si>
  <si>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</si>
  <si>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</si>
  <si>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</si>
  <si>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</si>
  <si>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</si>
  <si>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</si>
  <si>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</si>
  <si>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</si>
  <si>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</si>
  <si>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</si>
  <si>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</si>
  <si>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</si>
  <si>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</si>
  <si>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</si>
  <si>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</si>
  <si>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</si>
  <si>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</si>
  <si>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</si>
  <si>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</si>
  <si>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</si>
  <si>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</si>
  <si>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</si>
  <si>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</si>
  <si>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</si>
  <si>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</si>
  <si>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</si>
  <si>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</si>
  <si>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</si>
  <si>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</si>
  <si>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</si>
  <si>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</si>
  <si>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</si>
  <si>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</si>
  <si>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</si>
  <si>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</si>
  <si>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</si>
  <si>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</si>
  <si>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</si>
  <si>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</si>
  <si>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</si>
  <si>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</si>
  <si>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</si>
  <si>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</si>
  <si>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</si>
  <si>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</si>
  <si>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</si>
  <si>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</si>
  <si>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</si>
  <si>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</si>
  <si>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</si>
  <si>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</si>
  <si>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</si>
  <si>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</si>
  <si>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</si>
  <si>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</si>
  <si>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</si>
  <si>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</si>
  <si>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</si>
  <si>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</si>
  <si>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</si>
  <si>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</si>
  <si>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</si>
  <si>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</si>
  <si>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</si>
  <si>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</si>
  <si>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</si>
  <si>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</si>
  <si>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</si>
  <si>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</si>
  <si>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</si>
  <si>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</si>
  <si>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</si>
  <si>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</si>
  <si>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</si>
  <si>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</si>
  <si>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</si>
  <si>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</si>
  <si>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</si>
  <si>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</si>
  <si>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</si>
  <si>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</si>
  <si>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</si>
  <si>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</si>
  <si>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</si>
  <si>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</si>
  <si>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</si>
  <si>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</si>
  <si>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</si>
  <si>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</si>
  <si>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</si>
  <si>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</si>
  <si>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</si>
  <si>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</si>
  <si>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</si>
  <si>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</si>
  <si>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</si>
  <si>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</si>
  <si>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</si>
  <si>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</si>
  <si>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</si>
  <si>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</si>
  <si>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</si>
  <si>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</si>
  <si>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</si>
  <si>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</si>
  <si>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</si>
  <si>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</si>
  <si>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</si>
  <si>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</si>
  <si>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</si>
  <si>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</si>
  <si>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</si>
  <si>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</si>
  <si>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</si>
  <si>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</si>
  <si>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</si>
  <si>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</si>
  <si>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</si>
  <si>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</si>
  <si>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</si>
  <si>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</si>
  <si>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</si>
  <si>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</si>
  <si>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</si>
  <si>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</si>
  <si>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</si>
  <si>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</si>
  <si>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</si>
  <si>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</si>
  <si>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</si>
  <si>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</si>
  <si>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</si>
  <si>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</si>
  <si>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</si>
  <si>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</si>
  <si>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</si>
  <si>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</si>
  <si>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</si>
  <si>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</si>
  <si>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</si>
  <si>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</si>
  <si>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</si>
  <si>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</si>
  <si>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</si>
  <si>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</si>
  <si>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</si>
  <si>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</si>
  <si>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</si>
  <si>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</si>
  <si>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</si>
  <si>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</si>
  <si>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</si>
  <si>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</si>
  <si>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</si>
  <si>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</si>
  <si>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</si>
  <si>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</si>
  <si>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</si>
  <si>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</si>
  <si>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</si>
  <si>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</si>
  <si>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</si>
  <si>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</si>
  <si>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</si>
  <si>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</si>
  <si>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</si>
  <si>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</si>
  <si>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</si>
  <si>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</si>
  <si>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</si>
  <si>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</si>
  <si>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</si>
  <si>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</si>
  <si>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</si>
  <si>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</si>
  <si>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</si>
  <si>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</si>
  <si>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</si>
  <si>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</si>
  <si>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</si>
  <si>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</si>
  <si>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</si>
  <si>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</si>
  <si>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</si>
  <si>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</si>
  <si>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</si>
  <si>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</si>
  <si>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</si>
  <si>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</si>
  <si>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</si>
  <si>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</si>
  <si>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</si>
  <si>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</si>
  <si>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</si>
  <si>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</si>
  <si>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</si>
  <si>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</si>
  <si>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</si>
  <si>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</si>
  <si>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</si>
  <si>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</si>
  <si>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</si>
  <si>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</si>
  <si>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</si>
  <si>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</si>
  <si>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</si>
  <si>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</si>
  <si>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</si>
  <si>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</si>
  <si>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</si>
  <si>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</si>
  <si>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</si>
  <si>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</si>
  <si>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</si>
  <si>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</si>
  <si>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</si>
  <si>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</si>
  <si>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</si>
  <si>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</si>
  <si>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</si>
  <si>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</si>
  <si>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</si>
  <si>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</si>
  <si>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</si>
  <si>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</si>
  <si>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</si>
  <si>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</si>
  <si>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</si>
  <si>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</si>
  <si>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</si>
  <si>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</si>
  <si>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</si>
  <si>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</si>
  <si>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</si>
  <si>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</si>
  <si>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</si>
  <si>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</si>
  <si>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</si>
  <si>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</si>
  <si>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</si>
  <si>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</si>
  <si>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</si>
  <si>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</si>
  <si>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</si>
  <si>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</si>
  <si>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</si>
  <si>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</si>
  <si>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</si>
  <si>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</si>
  <si>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</si>
  <si>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</si>
  <si>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</si>
  <si>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</si>
  <si>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</si>
  <si>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</si>
  <si>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</si>
  <si>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</si>
  <si>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</si>
  <si>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</si>
  <si>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</si>
  <si>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</si>
  <si>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</si>
  <si>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</si>
  <si>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</si>
  <si>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</si>
  <si>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</si>
  <si>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</si>
  <si>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</si>
  <si>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</si>
  <si>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</si>
  <si>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</si>
  <si>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</si>
  <si>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</si>
  <si>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</si>
  <si>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</si>
  <si>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</si>
  <si>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</si>
  <si>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</si>
  <si>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</si>
  <si>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</si>
  <si>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</si>
  <si>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</si>
  <si>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</si>
  <si>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</si>
  <si>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</si>
  <si>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</si>
  <si>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</si>
  <si>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</si>
  <si>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</si>
  <si>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</si>
  <si>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</si>
  <si>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</si>
  <si>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</si>
  <si>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</si>
  <si>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</si>
  <si>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</si>
  <si>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</si>
  <si>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</si>
  <si>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</si>
  <si>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</si>
  <si>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</si>
  <si>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</si>
  <si>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</si>
  <si>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</si>
  <si>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</si>
  <si>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</si>
  <si>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</si>
  <si>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</si>
  <si>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</si>
  <si>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</si>
  <si>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</si>
  <si>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</si>
  <si>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</si>
  <si>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</si>
  <si>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</si>
  <si>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</si>
  <si>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</si>
  <si>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</si>
  <si>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</si>
  <si>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</si>
  <si>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</si>
  <si>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</si>
  <si>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</si>
  <si>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</si>
  <si>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</si>
  <si>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</si>
  <si>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</si>
  <si>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</si>
  <si>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</si>
  <si>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</si>
  <si>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</si>
  <si>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</si>
  <si>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</si>
  <si>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</si>
  <si>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</si>
  <si>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</si>
  <si>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</si>
  <si>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</si>
  <si>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</si>
  <si>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</si>
  <si>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</si>
  <si>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</si>
  <si>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</si>
  <si>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</si>
  <si>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</si>
  <si>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</si>
  <si>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</si>
  <si>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</si>
  <si>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</si>
  <si>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</si>
  <si>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</si>
  <si>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</si>
  <si>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</si>
  <si>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</si>
  <si>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</si>
  <si>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</si>
  <si>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</si>
  <si>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</si>
  <si>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</si>
  <si>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</si>
  <si>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</si>
  <si>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</si>
  <si>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</si>
  <si>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</si>
  <si>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</si>
  <si>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</si>
  <si>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</si>
  <si>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</si>
  <si>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</si>
  <si>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</si>
  <si>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</si>
  <si>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</si>
  <si>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</si>
  <si>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</si>
  <si>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</si>
  <si>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</si>
  <si>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</si>
  <si>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</si>
  <si>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</si>
  <si>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</si>
  <si>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</si>
  <si>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</si>
  <si>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</si>
  <si>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</si>
  <si>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</si>
  <si>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</si>
  <si>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</si>
  <si>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</si>
  <si>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</si>
  <si>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</si>
  <si>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</si>
  <si>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</si>
  <si>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</si>
  <si>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</si>
  <si>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</si>
  <si>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</si>
  <si>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</si>
  <si>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</si>
  <si>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</si>
  <si>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</si>
  <si>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</si>
  <si>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</si>
  <si>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</si>
  <si>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</si>
  <si>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</si>
  <si>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</si>
  <si>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</si>
  <si>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</si>
  <si>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</si>
  <si>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</si>
  <si>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</si>
  <si>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</si>
  <si>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</si>
  <si>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</si>
  <si>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</si>
  <si>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</si>
  <si>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</si>
  <si>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</si>
  <si>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</si>
  <si>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</si>
  <si>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</si>
  <si>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</si>
  <si>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</si>
  <si>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</si>
  <si>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</si>
  <si>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</si>
  <si>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</si>
  <si>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</si>
  <si>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</si>
  <si>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</si>
  <si>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</si>
  <si>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</si>
  <si>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</si>
  <si>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</si>
  <si>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</si>
  <si>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</si>
  <si>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</si>
  <si>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</si>
  <si>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</si>
  <si>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</si>
  <si>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</si>
  <si>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</si>
  <si>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</si>
  <si>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</si>
  <si>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</si>
  <si>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</si>
  <si>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</si>
  <si>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</si>
  <si>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</si>
  <si>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</si>
  <si>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</si>
  <si>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</si>
  <si>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</si>
  <si>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</si>
  <si>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</si>
  <si>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</si>
  <si>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</si>
  <si>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</si>
  <si>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</si>
  <si>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</si>
  <si>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</si>
  <si>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</si>
  <si>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</si>
  <si>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</si>
  <si>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</si>
  <si>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</si>
  <si>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</si>
  <si>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</si>
  <si>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</si>
  <si>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</si>
  <si>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</si>
  <si>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</si>
  <si>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</si>
  <si>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</si>
  <si>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</si>
  <si>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</si>
  <si>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</si>
  <si>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</si>
  <si>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</si>
  <si>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</si>
  <si>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</si>
  <si>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</si>
  <si>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</si>
  <si>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</si>
  <si>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</si>
  <si>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</si>
  <si>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</si>
  <si>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</si>
  <si>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</si>
  <si>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</si>
  <si>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</si>
  <si>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</si>
  <si>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</si>
  <si>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</si>
  <si>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</si>
  <si>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</si>
  <si>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</si>
  <si>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</si>
  <si>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</si>
  <si>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</si>
  <si>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</si>
  <si>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</si>
  <si>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</si>
  <si>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</si>
  <si>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</si>
  <si>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</si>
  <si>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</si>
  <si>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</si>
  <si>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</si>
  <si>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</si>
  <si>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</si>
  <si>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</si>
  <si>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</si>
  <si>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</si>
  <si>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</si>
  <si>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</si>
  <si>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</si>
  <si>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</si>
  <si>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</si>
  <si>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</si>
  <si>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</si>
  <si>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</si>
  <si>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</si>
  <si>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</si>
  <si>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</si>
  <si>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</si>
  <si>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</si>
  <si>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</si>
  <si>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</si>
  <si>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</si>
  <si>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</si>
  <si>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</si>
  <si>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</si>
  <si>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</si>
  <si>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</si>
  <si>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</si>
  <si>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</si>
  <si>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</si>
  <si>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</si>
  <si>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</si>
  <si>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</si>
  <si>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</si>
  <si>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</si>
  <si>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</si>
  <si>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</si>
  <si>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</si>
  <si>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</si>
  <si>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</si>
  <si>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</si>
  <si>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</si>
  <si>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</si>
  <si>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</si>
  <si>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</si>
  <si>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</si>
  <si>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</si>
  <si>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</si>
  <si>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</si>
  <si>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</si>
  <si>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</si>
  <si>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</si>
  <si>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</si>
  <si>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</si>
  <si>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</si>
  <si>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</si>
  <si>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</si>
  <si>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</si>
  <si>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</si>
  <si>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</si>
  <si>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</si>
  <si>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</si>
  <si>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</si>
  <si>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</si>
  <si>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</si>
  <si>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</si>
  <si>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</si>
  <si>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</si>
  <si>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</si>
  <si>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</si>
  <si>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</si>
  <si>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</si>
  <si>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</si>
  <si>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</si>
  <si>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</si>
  <si>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</si>
  <si>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</si>
  <si>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</si>
  <si>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</si>
  <si>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</si>
  <si>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</si>
  <si>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</si>
  <si>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</si>
  <si>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</si>
  <si>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</si>
  <si>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</si>
  <si>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</si>
  <si>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</si>
  <si>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</si>
  <si>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</si>
  <si>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</si>
  <si>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</si>
  <si>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</si>
  <si>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</si>
  <si>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</si>
  <si>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</si>
  <si>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</si>
  <si>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</si>
  <si>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</si>
  <si>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</si>
  <si>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</si>
  <si>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</si>
  <si>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</si>
  <si>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</si>
  <si>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</si>
  <si>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</si>
  <si>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</si>
  <si>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</si>
  <si>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</si>
  <si>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</si>
  <si>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</si>
  <si>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</si>
  <si>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</si>
  <si>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</si>
  <si>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</si>
  <si>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</si>
  <si>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</si>
  <si>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</si>
  <si>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</si>
  <si>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</si>
  <si>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</si>
  <si>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</si>
  <si>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</si>
  <si>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</si>
  <si>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</si>
  <si>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</si>
  <si>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</si>
  <si>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</si>
  <si>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</si>
  <si>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</si>
  <si>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</si>
  <si>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</si>
  <si>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</si>
  <si>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</si>
  <si>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</si>
  <si>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</si>
  <si>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</si>
  <si>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</si>
  <si>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</si>
  <si>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</si>
  <si>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</si>
  <si>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</si>
  <si>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</si>
  <si>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</si>
  <si>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</si>
  <si>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</si>
  <si>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</si>
  <si>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</si>
  <si>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</si>
  <si>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</si>
  <si>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</si>
  <si>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</si>
  <si>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</si>
  <si>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</si>
  <si>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</si>
  <si>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</si>
  <si>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</si>
  <si>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</si>
  <si>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</si>
  <si>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</si>
  <si>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</si>
  <si>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</si>
  <si>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</si>
  <si>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</si>
  <si>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</si>
  <si>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</si>
  <si>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</si>
  <si>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</si>
  <si>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</si>
  <si>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</si>
  <si>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</si>
  <si>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</si>
  <si>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</si>
  <si>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</si>
  <si>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</si>
  <si>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</si>
  <si>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</si>
  <si>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</si>
  <si>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</si>
  <si>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</si>
  <si>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</si>
  <si>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</si>
  <si>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</si>
  <si>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</si>
  <si>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</si>
  <si>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</si>
  <si>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</si>
  <si>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</si>
  <si>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</si>
  <si>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</si>
  <si>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</si>
  <si>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</si>
  <si>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</si>
  <si>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</si>
  <si>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</si>
  <si>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</si>
  <si>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</si>
  <si>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</si>
  <si>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</si>
  <si>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</si>
  <si>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</si>
  <si>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</si>
  <si>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</si>
  <si>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</si>
  <si>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</si>
  <si>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</si>
  <si>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</si>
  <si>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</si>
  <si>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</si>
  <si>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</si>
  <si>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</si>
  <si>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</si>
  <si>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</si>
  <si>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</si>
  <si>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</si>
  <si>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</si>
  <si>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</si>
  <si>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</si>
  <si>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</si>
  <si>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</si>
  <si>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</si>
  <si>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</si>
  <si>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</si>
  <si>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</si>
  <si>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</si>
  <si>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</si>
  <si>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</si>
  <si>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</si>
  <si>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</si>
  <si>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</si>
  <si>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</si>
  <si>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</si>
  <si>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</si>
  <si>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</si>
  <si>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</si>
  <si>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</si>
  <si>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</si>
  <si>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</si>
  <si>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</si>
  <si>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</si>
  <si>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</si>
  <si>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</si>
  <si>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</si>
  <si>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</si>
  <si>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</si>
  <si>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</si>
  <si>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</si>
  <si>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</si>
  <si>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</si>
  <si>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</si>
  <si>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</si>
  <si>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</si>
  <si>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</si>
  <si>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</si>
  <si>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</si>
  <si>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</si>
  <si>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</si>
  <si>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</si>
  <si>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</si>
  <si>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</si>
  <si>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</si>
  <si>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</si>
  <si>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</si>
  <si>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</si>
  <si>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</si>
  <si>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</si>
  <si>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</si>
  <si>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</si>
  <si>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</si>
  <si>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</si>
  <si>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</si>
  <si>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</si>
  <si>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</si>
  <si>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</si>
  <si>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</si>
  <si>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</si>
  <si>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</si>
  <si>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</si>
  <si>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</si>
  <si>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</si>
  <si>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</si>
  <si>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</si>
  <si>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</si>
  <si>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</si>
  <si>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</si>
  <si>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</si>
  <si>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</si>
  <si>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</si>
  <si>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</si>
  <si>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</si>
  <si>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</si>
  <si>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</si>
  <si>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</si>
  <si>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</si>
  <si>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</si>
  <si>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</si>
  <si>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</si>
  <si>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</si>
  <si>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</si>
  <si>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</si>
  <si>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</si>
  <si>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</si>
  <si>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</si>
  <si>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</si>
  <si>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</si>
  <si>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</si>
  <si>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</si>
  <si>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</si>
  <si>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</si>
  <si>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</si>
  <si>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</si>
  <si>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</si>
  <si>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</si>
  <si>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</si>
  <si>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</si>
  <si>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</si>
  <si>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</si>
  <si>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</si>
  <si>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</si>
  <si>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</si>
  <si>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</si>
  <si>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</si>
  <si>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</si>
  <si>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</si>
  <si>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</si>
  <si>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</si>
  <si>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</si>
  <si>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</si>
  <si>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</si>
  <si>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</si>
  <si>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</si>
  <si>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</si>
  <si>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</si>
  <si>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</si>
  <si>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</si>
  <si>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</si>
  <si>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</si>
  <si>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</si>
  <si>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</si>
  <si>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</si>
  <si>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</si>
  <si>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</si>
  <si>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</si>
  <si>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</si>
  <si>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</si>
  <si>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</si>
  <si>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</si>
  <si>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</si>
  <si>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</si>
  <si>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</si>
  <si>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</si>
  <si>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</si>
  <si>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</si>
  <si>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</si>
  <si>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</si>
  <si>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</si>
  <si>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</si>
  <si>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</si>
  <si>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</si>
  <si>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</si>
  <si>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</si>
  <si>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</si>
  <si>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</si>
  <si>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</si>
  <si>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</si>
  <si>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</si>
  <si>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</si>
  <si>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</si>
  <si>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</si>
  <si>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</si>
  <si>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</si>
  <si>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</si>
  <si>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</si>
  <si>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</si>
  <si>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</si>
  <si>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</si>
  <si>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</si>
  <si>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</si>
  <si>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</si>
  <si>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</si>
  <si>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</si>
  <si>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</si>
  <si>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</si>
  <si>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</si>
  <si>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</si>
  <si>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</si>
  <si>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</si>
  <si>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</si>
  <si>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</si>
  <si>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</si>
  <si>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</si>
  <si>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</si>
  <si>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</si>
  <si>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</si>
  <si>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</si>
  <si>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</si>
  <si>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</si>
  <si>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</si>
  <si>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</si>
  <si>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</si>
  <si>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</si>
  <si>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</si>
  <si>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</si>
  <si>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</si>
  <si>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</si>
  <si>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</si>
  <si>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</si>
  <si>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</si>
  <si>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</si>
  <si>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</si>
  <si>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</si>
  <si>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</si>
  <si>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</si>
  <si>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</si>
  <si>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</si>
  <si>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</si>
  <si>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</si>
  <si>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</si>
  <si>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</si>
  <si>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</si>
  <si>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</si>
  <si>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</si>
  <si>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</si>
  <si>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</si>
  <si>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</si>
  <si>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</si>
  <si>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</si>
  <si>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</si>
  <si>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</si>
  <si>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</si>
  <si>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</si>
  <si>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</si>
  <si>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</si>
  <si>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</si>
  <si>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</si>
  <si>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</si>
  <si>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</si>
  <si>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</si>
  <si>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</si>
  <si>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</si>
  <si>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</si>
  <si>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</si>
  <si>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</si>
  <si>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</si>
  <si>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</si>
  <si>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</si>
  <si>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</si>
  <si>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</si>
  <si>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</si>
  <si>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</si>
  <si>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</si>
  <si>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</si>
  <si>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</si>
  <si>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</si>
  <si>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</si>
  <si>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</si>
  <si>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</si>
  <si>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</si>
  <si>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</si>
  <si>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</si>
  <si>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</si>
  <si>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</si>
  <si>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</si>
  <si>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</si>
  <si>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</si>
  <si>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</si>
  <si>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</si>
  <si>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</si>
  <si>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</si>
  <si>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</si>
  <si>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</si>
  <si>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</si>
  <si>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</si>
  <si>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</si>
  <si>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</si>
  <si>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</si>
  <si>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</si>
  <si>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</si>
  <si>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</si>
  <si>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</si>
  <si>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</si>
  <si>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</si>
  <si>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</si>
  <si>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</si>
  <si>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</si>
  <si>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</si>
  <si>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</si>
  <si>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</si>
  <si>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</si>
  <si>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</si>
  <si>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</si>
  <si>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</si>
  <si>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</si>
  <si>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</si>
  <si>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</si>
  <si>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</si>
  <si>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</si>
  <si>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</si>
  <si>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</si>
  <si>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</si>
  <si>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</si>
  <si>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</si>
  <si>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</si>
  <si>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</si>
  <si>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</si>
  <si>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</si>
  <si>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</si>
  <si>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</si>
  <si>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</si>
  <si>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</si>
  <si>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</si>
  <si>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</si>
  <si>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</si>
  <si>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</si>
  <si>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</si>
  <si>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</si>
  <si>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</si>
  <si>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</si>
  <si>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</si>
  <si>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</si>
  <si>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</si>
  <si>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</si>
  <si>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</si>
  <si>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</si>
  <si>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</si>
  <si>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</si>
  <si>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</si>
  <si>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</si>
  <si>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</si>
  <si>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</si>
  <si>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</si>
  <si>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</si>
  <si>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</si>
  <si>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</si>
  <si>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</si>
  <si>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</si>
  <si>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</si>
  <si>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</si>
  <si>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</si>
  <si>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</si>
  <si>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</si>
  <si>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</si>
  <si>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</si>
  <si>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</si>
  <si>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</si>
  <si>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</si>
  <si>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</si>
  <si>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</si>
  <si>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</si>
  <si>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</si>
  <si>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</si>
  <si>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</si>
  <si>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</si>
  <si>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</si>
  <si>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</si>
  <si>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</si>
  <si>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</si>
  <si>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</si>
  <si>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</si>
  <si>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</si>
  <si>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</si>
  <si>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</si>
  <si>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</si>
  <si>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</si>
  <si>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</si>
  <si>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</si>
  <si>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</si>
  <si>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</si>
  <si>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</si>
  <si>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</si>
  <si>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</si>
  <si>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</si>
  <si>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</si>
  <si>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</si>
  <si>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</si>
  <si>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</si>
  <si>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</si>
  <si>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</si>
  <si>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</si>
  <si>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</si>
  <si>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</si>
  <si>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</si>
  <si>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</si>
  <si>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</si>
  <si>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</si>
  <si>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</si>
  <si>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</si>
  <si>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</si>
  <si>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</si>
  <si>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</si>
  <si>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</si>
  <si>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</si>
  <si>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</si>
  <si>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</si>
  <si>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</si>
  <si>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</si>
  <si>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</si>
  <si>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</si>
  <si>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</si>
  <si>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</si>
  <si>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</si>
  <si>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</si>
  <si>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</si>
  <si>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</si>
  <si>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</si>
  <si>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</si>
  <si>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</si>
  <si>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</si>
  <si>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</si>
  <si>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</si>
  <si>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</si>
  <si>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</si>
  <si>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</si>
  <si>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</si>
  <si>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</si>
  <si>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</si>
  <si>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</si>
  <si>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</si>
  <si>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</si>
  <si>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</si>
  <si>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</si>
  <si>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</si>
  <si>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</si>
  <si>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</si>
  <si>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</si>
  <si>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</si>
  <si>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</si>
  <si>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</si>
  <si>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</si>
  <si>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</si>
  <si>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</si>
  <si>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</si>
  <si>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</si>
  <si>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</si>
  <si>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</si>
  <si>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</si>
  <si>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</si>
  <si>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</si>
  <si>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</si>
  <si>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</si>
  <si>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</si>
  <si>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</si>
  <si>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</si>
  <si>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</si>
  <si>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</si>
  <si>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</si>
  <si>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</si>
  <si>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</si>
  <si>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</si>
  <si>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</si>
  <si>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</si>
  <si>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</si>
  <si>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</si>
  <si>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</si>
  <si>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</si>
  <si>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</si>
  <si>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</si>
  <si>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</si>
  <si>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</si>
  <si>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</si>
  <si>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</si>
  <si>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</si>
  <si>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</si>
  <si>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</si>
  <si>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</si>
  <si>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</si>
  <si>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</si>
  <si>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</si>
  <si>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</si>
  <si>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</si>
  <si>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</si>
  <si>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</si>
  <si>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</si>
  <si>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</si>
  <si>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</si>
  <si>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</si>
  <si>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</si>
  <si>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</si>
  <si>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</si>
  <si>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</si>
  <si>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</si>
  <si>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</si>
  <si>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</si>
  <si>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</si>
  <si>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</si>
  <si>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</si>
  <si>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</si>
  <si>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</si>
  <si>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</si>
  <si>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</si>
  <si>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</si>
  <si>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</si>
  <si>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</si>
  <si>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</si>
  <si>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</si>
  <si>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</si>
  <si>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</si>
  <si>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</si>
  <si>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</si>
  <si>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</si>
  <si>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</si>
  <si>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</si>
  <si>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</si>
  <si>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</si>
  <si>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</si>
  <si>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</si>
  <si>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</si>
  <si>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</si>
  <si>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</si>
  <si>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</si>
  <si>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</si>
  <si>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</si>
  <si>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</si>
  <si>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</si>
  <si>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</si>
  <si>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</si>
  <si>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</si>
  <si>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</si>
  <si>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</si>
  <si>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</si>
  <si>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</si>
  <si>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</si>
  <si>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</si>
  <si>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</si>
  <si>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</si>
  <si>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</si>
  <si>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</si>
  <si>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</si>
  <si>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</si>
  <si>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</si>
  <si>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</si>
  <si>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</si>
  <si>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</si>
  <si>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</si>
  <si>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</si>
  <si>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</si>
  <si>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</si>
  <si>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</si>
  <si>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</si>
  <si>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</si>
  <si>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</si>
  <si>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</si>
  <si>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</si>
  <si>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</si>
  <si>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</si>
  <si>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</si>
  <si>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</si>
  <si>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</si>
  <si>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</si>
  <si>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</si>
  <si>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</si>
  <si>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</si>
  <si>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</si>
  <si>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</si>
  <si>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</si>
  <si>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</si>
  <si>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</si>
  <si>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</si>
  <si>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</si>
  <si>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</si>
  <si>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</si>
  <si>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</si>
  <si>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</si>
  <si>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</si>
  <si>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</si>
  <si>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</si>
  <si>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</si>
  <si>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</si>
  <si>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</si>
  <si>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</si>
  <si>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</si>
  <si>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</si>
  <si>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</si>
  <si>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</si>
  <si>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</si>
  <si>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</si>
  <si>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</si>
  <si>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</si>
  <si>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</si>
  <si>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</si>
  <si>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</si>
  <si>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</si>
  <si>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</si>
  <si>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</si>
  <si>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</si>
  <si>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</si>
  <si>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</si>
  <si>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</si>
  <si>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</si>
  <si>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</si>
  <si>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</si>
  <si>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</si>
  <si>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</si>
  <si>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</si>
  <si>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</si>
  <si>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</si>
  <si>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</si>
  <si>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</si>
  <si>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</si>
  <si>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</si>
  <si>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</si>
  <si>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</si>
  <si>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</si>
  <si>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</si>
  <si>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</si>
  <si>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</si>
  <si>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</si>
  <si>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</si>
  <si>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</si>
  <si>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</si>
  <si>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</si>
  <si>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</si>
  <si>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</si>
  <si>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</si>
  <si>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</si>
  <si>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</si>
  <si>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</si>
  <si>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</si>
  <si>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</si>
  <si>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</si>
  <si>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</si>
  <si>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</si>
  <si>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</si>
  <si>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</si>
  <si>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</si>
  <si>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</si>
  <si>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</si>
  <si>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</si>
  <si>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</si>
  <si>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</si>
  <si>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</si>
  <si>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</si>
  <si>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</si>
  <si>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</si>
  <si>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</si>
  <si>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</si>
  <si>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</si>
  <si>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</si>
  <si>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</si>
  <si>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</si>
  <si>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</si>
  <si>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</si>
  <si>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</si>
  <si>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</si>
  <si>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</si>
  <si>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</si>
  <si>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</si>
  <si>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</si>
  <si>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</si>
  <si>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</si>
  <si>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</si>
  <si>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</si>
  <si>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</si>
  <si>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</si>
  <si>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</si>
  <si>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</si>
  <si>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</si>
  <si>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</si>
  <si>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</si>
  <si>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</si>
  <si>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</si>
  <si>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</si>
  <si>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</si>
  <si>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</si>
  <si>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</si>
  <si>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</si>
  <si>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</si>
  <si>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</si>
  <si>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</si>
  <si>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</si>
  <si>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</si>
  <si>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</si>
  <si>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</si>
  <si>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</si>
  <si>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</si>
  <si>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</si>
  <si>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</si>
  <si>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</si>
  <si>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</si>
  <si>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</si>
  <si>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</si>
  <si>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</si>
  <si>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</si>
  <si>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</si>
  <si>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</si>
  <si>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</si>
  <si>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</si>
  <si>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</si>
  <si>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</si>
  <si>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</si>
  <si>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</si>
  <si>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</si>
  <si>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</si>
  <si>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</si>
  <si>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</si>
  <si>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</si>
  <si>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</si>
  <si>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</si>
  <si>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</si>
  <si>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</si>
  <si>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</si>
  <si>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</si>
  <si>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</si>
  <si>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</si>
  <si>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</si>
  <si>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</si>
  <si>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</si>
  <si>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</si>
  <si>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</si>
  <si>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</si>
  <si>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</si>
  <si>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</si>
  <si>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</si>
  <si>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</si>
  <si>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</si>
  <si>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</si>
  <si>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</si>
  <si>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</si>
  <si>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</si>
  <si>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</si>
  <si>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</si>
  <si>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</si>
  <si>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</si>
  <si>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</si>
  <si>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</si>
  <si>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</si>
  <si>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</si>
  <si>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</si>
  <si>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</si>
  <si>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</si>
  <si>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</si>
  <si>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</si>
  <si>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</si>
  <si>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</si>
  <si>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</si>
  <si>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</si>
  <si>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</si>
  <si>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</si>
  <si>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</si>
  <si>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</si>
  <si>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</si>
  <si>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</si>
  <si>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</si>
  <si>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</si>
  <si>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</si>
  <si>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</si>
  <si>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</si>
  <si>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</si>
  <si>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</si>
  <si>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</si>
  <si>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</si>
  <si>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</si>
  <si>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</si>
  <si>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</si>
  <si>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</si>
  <si>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</si>
  <si>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</si>
  <si>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</si>
  <si>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</si>
  <si>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</si>
  <si>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</si>
  <si>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</si>
  <si>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</si>
  <si>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</si>
  <si>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</si>
  <si>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</si>
  <si>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</si>
  <si>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</si>
  <si>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</si>
  <si>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</si>
  <si>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</si>
  <si>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</si>
  <si>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</si>
  <si>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</si>
  <si>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</si>
  <si>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</si>
  <si>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</si>
  <si>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</si>
  <si>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</si>
  <si>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</si>
  <si>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</si>
  <si>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</si>
  <si>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</si>
  <si>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</si>
  <si>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</si>
  <si>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</si>
  <si>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</si>
  <si>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</si>
  <si>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</si>
  <si>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</si>
  <si>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</si>
  <si>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</si>
  <si>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</si>
  <si>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</si>
  <si>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</si>
  <si>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</si>
  <si>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</si>
  <si>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</si>
  <si>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</si>
  <si>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</si>
  <si>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</si>
  <si>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</si>
  <si>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</si>
  <si>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</si>
  <si>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</si>
  <si>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</si>
  <si>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</si>
  <si>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</si>
  <si>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</si>
  <si>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</si>
  <si>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</si>
  <si>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</si>
  <si>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</si>
  <si>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</si>
  <si>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</si>
  <si>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</si>
  <si>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</si>
  <si>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</si>
  <si>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</si>
  <si>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</si>
  <si>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</si>
  <si>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</si>
  <si>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</si>
  <si>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</si>
  <si>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</si>
  <si>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</si>
  <si>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</si>
  <si>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</si>
  <si>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</si>
  <si>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</si>
  <si>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</si>
  <si>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</si>
  <si>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</si>
  <si>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</si>
  <si>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</si>
  <si>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</si>
  <si>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</si>
  <si>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</si>
  <si>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</si>
  <si>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</si>
  <si>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</si>
  <si>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</si>
  <si>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</si>
  <si>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</si>
  <si>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</si>
  <si>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</si>
  <si>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</si>
  <si>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</si>
  <si>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</si>
  <si>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</si>
  <si>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</si>
  <si>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</si>
  <si>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</si>
  <si>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</si>
  <si>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</si>
  <si>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</si>
  <si>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</si>
  <si>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</si>
  <si>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</si>
  <si>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</si>
  <si>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</si>
  <si>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</si>
  <si>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</si>
  <si>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</si>
  <si>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</si>
  <si>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</si>
  <si>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</si>
  <si>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</si>
  <si>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</si>
  <si>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</si>
  <si>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</si>
  <si>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</si>
  <si>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</si>
  <si>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</si>
  <si>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</si>
  <si>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</si>
  <si>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</si>
  <si>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</si>
  <si>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</si>
  <si>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</si>
  <si>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</si>
  <si>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</si>
  <si>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</si>
  <si>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</si>
  <si>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</si>
  <si>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</si>
  <si>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</si>
  <si>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</si>
  <si>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</si>
  <si>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</si>
  <si>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</si>
  <si>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</si>
  <si>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</si>
  <si>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</si>
  <si>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</si>
  <si>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</si>
  <si>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</si>
  <si>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</si>
  <si>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</si>
  <si>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</si>
  <si>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</si>
  <si>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</si>
  <si>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</si>
  <si>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</si>
  <si>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</si>
  <si>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</si>
  <si>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</si>
  <si>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</si>
  <si>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</si>
  <si>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</si>
  <si>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</si>
  <si>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</si>
  <si>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</si>
  <si>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</si>
  <si>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</si>
  <si>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</si>
  <si>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</si>
  <si>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</si>
  <si>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</si>
  <si>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</si>
  <si>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</si>
  <si>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</si>
  <si>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</si>
  <si>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</si>
  <si>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</si>
  <si>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</si>
  <si>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</si>
  <si>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</si>
  <si>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</si>
  <si>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</si>
  <si>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</si>
  <si>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</si>
  <si>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</si>
  <si>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</si>
  <si>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</si>
  <si>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</si>
  <si>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</si>
  <si>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</si>
  <si>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</si>
  <si>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</si>
  <si>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</si>
  <si>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</si>
  <si>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</si>
  <si>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</si>
  <si>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</si>
  <si>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</si>
  <si>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</si>
  <si>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</si>
  <si>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</si>
  <si>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</si>
  <si>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</si>
  <si>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</si>
  <si>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</si>
  <si>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</si>
  <si>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</si>
  <si>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</si>
  <si>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</si>
  <si>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</si>
  <si>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</si>
  <si>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</si>
  <si>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</si>
  <si>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</si>
  <si>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</si>
  <si>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</si>
  <si>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</si>
  <si>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</si>
  <si>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</si>
  <si>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</si>
  <si>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</si>
  <si>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</si>
  <si>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</si>
  <si>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</si>
  <si>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</si>
  <si>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</si>
  <si>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</si>
  <si>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</si>
  <si>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</si>
  <si>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</si>
  <si>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</si>
  <si>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</si>
  <si>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</si>
  <si>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</si>
  <si>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</si>
  <si>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</si>
  <si>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</si>
  <si>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</si>
  <si>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</si>
  <si>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</si>
  <si>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</si>
  <si>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</si>
  <si>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</si>
  <si>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</si>
  <si>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</si>
  <si>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</si>
  <si>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</si>
  <si>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</si>
  <si>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</si>
  <si>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</si>
  <si>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</si>
  <si>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</si>
  <si>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</si>
  <si>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</si>
  <si>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</si>
  <si>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</si>
  <si>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</si>
  <si>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</si>
  <si>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</si>
  <si>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</si>
  <si>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</si>
  <si>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</si>
  <si>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</si>
  <si>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</si>
  <si>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</si>
  <si>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</si>
  <si>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</si>
  <si>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</si>
  <si>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</si>
  <si>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</si>
  <si>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</si>
  <si>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</si>
  <si>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</si>
  <si>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</si>
  <si>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</si>
  <si>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</si>
  <si>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</si>
  <si>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</si>
  <si>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</si>
  <si>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</si>
  <si>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</si>
  <si>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</si>
  <si>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</si>
  <si>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</si>
  <si>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</si>
  <si>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</si>
  <si>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</si>
  <si>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</si>
  <si>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</si>
  <si>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</si>
  <si>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</si>
  <si>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</si>
  <si>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</si>
  <si>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</si>
  <si>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</si>
  <si>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</si>
  <si>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</si>
  <si>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</si>
  <si>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</si>
  <si>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</si>
  <si>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</si>
  <si>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</si>
  <si>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</si>
  <si>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</si>
  <si>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</si>
  <si>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</si>
  <si>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</si>
  <si>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</si>
  <si>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</si>
  <si>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</si>
  <si>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</si>
  <si>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</si>
  <si>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</si>
  <si>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</si>
  <si>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</si>
  <si>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</si>
  <si>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</si>
  <si>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</si>
  <si>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</si>
  <si>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</si>
  <si>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</si>
  <si>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</si>
  <si>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</si>
  <si>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</si>
  <si>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</si>
  <si>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</si>
  <si>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</si>
  <si>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</si>
  <si>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</si>
  <si>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</si>
  <si>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</si>
  <si>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</si>
  <si>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</si>
  <si>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</si>
  <si>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</si>
  <si>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</si>
  <si>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</si>
  <si>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</si>
  <si>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</si>
  <si>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</si>
  <si>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</si>
  <si>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</si>
  <si>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</si>
  <si>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</si>
  <si>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</si>
  <si>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</si>
  <si>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</si>
  <si>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</si>
  <si>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</si>
  <si>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</si>
  <si>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</si>
  <si>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</si>
  <si>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</si>
  <si>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</si>
  <si>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</si>
  <si>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</si>
  <si>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</si>
  <si>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</si>
  <si>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</si>
  <si>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</si>
  <si>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</si>
  <si>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</si>
  <si>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</si>
  <si>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</si>
  <si>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</si>
  <si>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</si>
  <si>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</si>
  <si>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</si>
  <si>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</si>
  <si>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</si>
  <si>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</si>
  <si>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</si>
  <si>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</si>
  <si>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</si>
  <si>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</si>
  <si>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</si>
  <si>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</si>
  <si>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</si>
  <si>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</si>
  <si>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</si>
  <si>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</si>
  <si>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</si>
  <si>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</si>
  <si>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</si>
  <si>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</si>
  <si>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</si>
  <si>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</si>
  <si>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</si>
  <si>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</si>
  <si>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</si>
  <si>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</si>
  <si>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</si>
  <si>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</si>
  <si>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</si>
  <si>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</si>
  <si>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</si>
  <si>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</si>
  <si>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</si>
  <si>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</si>
  <si>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</si>
  <si>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</si>
  <si>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</si>
  <si>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</si>
  <si>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</si>
  <si>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</si>
  <si>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</si>
  <si>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</si>
  <si>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</si>
  <si>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</si>
  <si>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</si>
  <si>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</si>
  <si>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</si>
  <si>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</si>
  <si>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</si>
  <si>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</si>
  <si>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</si>
  <si>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</si>
  <si>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</si>
  <si>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</si>
  <si>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</si>
  <si>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</si>
  <si>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</si>
  <si>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</si>
  <si>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</si>
  <si>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</si>
  <si>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</si>
  <si>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</si>
  <si>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</si>
  <si>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</si>
  <si>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</si>
  <si>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</si>
  <si>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</si>
  <si>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</si>
  <si>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</si>
  <si>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</si>
  <si>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</si>
  <si>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</si>
  <si>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</si>
  <si>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</si>
  <si>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</si>
  <si>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</si>
  <si>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</si>
  <si>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</si>
  <si>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</si>
  <si>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</si>
  <si>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</si>
  <si>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</si>
  <si>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</si>
  <si>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</si>
  <si>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</si>
  <si>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</si>
  <si>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</si>
  <si>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</si>
  <si>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</si>
  <si>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</si>
  <si>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</si>
  <si>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</si>
  <si>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</si>
  <si>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</si>
  <si>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</si>
  <si>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</si>
  <si>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</si>
  <si>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</si>
  <si>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</si>
  <si>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</si>
  <si>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</si>
  <si>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</si>
  <si>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</si>
  <si>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</si>
  <si>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</si>
  <si>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</si>
  <si>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</si>
  <si>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</si>
  <si>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</si>
  <si>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</si>
  <si>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</si>
  <si>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</si>
  <si>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</si>
  <si>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</si>
  <si>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</si>
  <si>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</si>
  <si>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</si>
  <si>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</si>
  <si>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</si>
  <si>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</si>
  <si>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</si>
  <si>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</si>
  <si>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</si>
  <si>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</si>
  <si>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</si>
  <si>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</si>
  <si>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</si>
  <si>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</si>
  <si>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</si>
  <si>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</si>
  <si>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</si>
  <si>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</si>
  <si>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</si>
  <si>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</si>
  <si>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</si>
  <si>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</si>
  <si>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</si>
  <si>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</si>
  <si>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</si>
  <si>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</si>
  <si>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</si>
  <si>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</si>
  <si>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</si>
  <si>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</si>
  <si>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</si>
  <si>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</si>
  <si>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</si>
  <si>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</si>
  <si>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</si>
  <si>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</si>
  <si>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</si>
  <si>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</si>
  <si>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</si>
  <si>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</si>
  <si>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</si>
  <si>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</si>
  <si>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</si>
  <si>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</si>
  <si>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</si>
  <si>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</si>
  <si>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</si>
  <si>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</si>
  <si>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</si>
  <si>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</si>
  <si>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</si>
  <si>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</si>
  <si>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</si>
  <si>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</si>
  <si>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</si>
  <si>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</si>
  <si>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</si>
  <si>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</si>
  <si>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</si>
  <si>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</si>
  <si>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</si>
  <si>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</si>
  <si>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</si>
  <si>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</si>
  <si>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</si>
  <si>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</si>
  <si>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</si>
  <si>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</si>
  <si>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</si>
  <si>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</si>
  <si>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</si>
  <si>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</si>
  <si>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</si>
  <si>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</si>
  <si>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</si>
  <si>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</si>
  <si>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</si>
  <si>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</si>
  <si>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</si>
  <si>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</si>
  <si>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</si>
  <si>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</si>
  <si>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</si>
  <si>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</si>
  <si>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</si>
  <si>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</si>
  <si>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</si>
  <si>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</si>
  <si>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</si>
  <si>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</si>
  <si>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</si>
  <si>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</si>
  <si>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</si>
  <si>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</si>
  <si>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</si>
  <si>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</si>
  <si>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</si>
  <si>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</si>
  <si>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</si>
  <si>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</si>
  <si>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</si>
  <si>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</si>
  <si>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</si>
  <si>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</si>
  <si>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</si>
  <si>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</si>
  <si>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</si>
  <si>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</si>
  <si>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</si>
  <si>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</si>
  <si>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</si>
  <si>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</si>
  <si>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</si>
  <si>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</si>
  <si>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</si>
  <si>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</si>
  <si>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</si>
  <si>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</si>
  <si>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</si>
  <si>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</si>
  <si>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</si>
  <si>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</si>
  <si>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</si>
  <si>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</si>
  <si>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</si>
  <si>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</si>
  <si>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</si>
  <si>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</si>
  <si>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</si>
  <si>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</si>
  <si>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</si>
  <si>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</si>
  <si>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</si>
  <si>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</si>
  <si>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</si>
  <si>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</si>
  <si>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</si>
  <si>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</si>
  <si>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</si>
  <si>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</si>
  <si>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</si>
  <si>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</si>
  <si>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</si>
  <si>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</si>
  <si>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</si>
  <si>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</si>
  <si>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</si>
  <si>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</si>
  <si>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</si>
  <si>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</si>
  <si>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</si>
  <si>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</si>
  <si>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</si>
  <si>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</si>
  <si>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</si>
  <si>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</si>
  <si>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</si>
  <si>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</si>
  <si>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</si>
  <si>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</si>
  <si>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</si>
  <si>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</si>
  <si>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</si>
  <si>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</si>
  <si>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</si>
  <si>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</si>
  <si>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</si>
  <si>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</si>
  <si>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</si>
  <si>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</si>
  <si>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</si>
  <si>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</si>
  <si>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</si>
  <si>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</si>
  <si>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</si>
  <si>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</si>
  <si>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</si>
  <si>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</si>
  <si>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</si>
  <si>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</si>
  <si>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</si>
  <si>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</si>
  <si>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</si>
  <si>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</si>
  <si>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</si>
  <si>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</si>
  <si>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</si>
  <si>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</si>
  <si>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</si>
  <si>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</si>
  <si>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</si>
  <si>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</si>
  <si>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</si>
  <si>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</si>
  <si>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</si>
  <si>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</si>
  <si>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</si>
  <si>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</si>
  <si>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</si>
  <si>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</si>
  <si>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</si>
  <si>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</si>
  <si>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</si>
  <si>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</si>
  <si>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</si>
  <si>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</si>
  <si>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</si>
  <si>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</si>
  <si>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</si>
  <si>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</si>
  <si>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</si>
  <si>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</si>
  <si>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</si>
  <si>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</si>
  <si>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</si>
  <si>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</si>
  <si>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</si>
  <si>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</si>
  <si>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</si>
  <si>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</si>
  <si>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</si>
  <si>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</si>
  <si>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</si>
  <si>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</si>
  <si>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</si>
  <si>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</si>
  <si>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</si>
  <si>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</si>
  <si>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</si>
  <si>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</si>
  <si>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</si>
  <si>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</si>
  <si>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</si>
  <si>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</si>
  <si>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</si>
  <si>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</si>
  <si>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</si>
  <si>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</si>
  <si>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</si>
  <si>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</si>
  <si>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</si>
  <si>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</si>
  <si>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</si>
  <si>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</si>
  <si>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</si>
  <si>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</si>
  <si>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</si>
  <si>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</si>
  <si>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</si>
  <si>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</si>
  <si>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</si>
  <si>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</si>
  <si>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</si>
  <si>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</si>
  <si>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</si>
  <si>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</si>
  <si>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</si>
  <si>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</si>
  <si>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</si>
  <si>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</si>
  <si>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</si>
  <si>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</si>
  <si>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</si>
  <si>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</si>
  <si>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</si>
  <si>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</si>
  <si>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</si>
  <si>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</si>
  <si>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</si>
  <si>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</si>
  <si>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</si>
  <si>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</si>
  <si>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</si>
  <si>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</si>
  <si>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</si>
  <si>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</si>
  <si>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</si>
  <si>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</si>
  <si>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</si>
  <si>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</si>
  <si>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</si>
  <si>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</si>
  <si>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</si>
  <si>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</si>
  <si>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</si>
  <si>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</si>
  <si>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</si>
  <si>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</si>
  <si>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</si>
  <si>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</si>
  <si>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</si>
  <si>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</si>
  <si>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</si>
  <si>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</si>
  <si>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</si>
  <si>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</si>
  <si>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</si>
  <si>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</si>
  <si>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</si>
  <si>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</si>
  <si>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</si>
  <si>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</si>
  <si>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</si>
  <si>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</si>
  <si>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</si>
  <si>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</si>
  <si>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</si>
  <si>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</si>
  <si>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</si>
  <si>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</si>
  <si>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</si>
  <si>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</si>
  <si>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</si>
  <si>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</si>
  <si>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</si>
  <si>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</si>
  <si>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</si>
  <si>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</si>
  <si>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</si>
  <si>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</si>
  <si>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</si>
  <si>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</si>
  <si>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</si>
  <si>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</si>
  <si>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</si>
  <si>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</si>
  <si>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</si>
  <si>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</si>
  <si>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</si>
  <si>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</si>
  <si>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</si>
  <si>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</si>
  <si>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</si>
  <si>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</si>
  <si>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</si>
  <si>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</si>
  <si>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</si>
  <si>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</si>
  <si>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</si>
  <si>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</si>
  <si>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</si>
  <si>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</si>
  <si>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</si>
  <si>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</si>
  <si>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</si>
  <si>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</si>
  <si>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</si>
  <si>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</si>
  <si>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</si>
  <si>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</si>
  <si>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</si>
  <si>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</si>
  <si>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</si>
  <si>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</si>
  <si>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</si>
  <si>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</si>
  <si>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</si>
  <si>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</si>
  <si>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</si>
  <si>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</si>
  <si>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</si>
  <si>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</si>
  <si>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</si>
  <si>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</si>
  <si>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</si>
  <si>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</si>
  <si>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</si>
  <si>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</si>
  <si>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</si>
  <si>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</si>
  <si>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</si>
  <si>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</si>
  <si>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</si>
  <si>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</si>
  <si>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</si>
  <si>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</si>
  <si>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</si>
  <si>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</si>
  <si>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</si>
  <si>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</si>
  <si>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</si>
  <si>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</si>
  <si>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</si>
  <si>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</si>
  <si>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</si>
  <si>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</si>
  <si>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</si>
  <si>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</si>
  <si>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</si>
  <si>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</si>
  <si>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</si>
  <si>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</si>
  <si>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</si>
  <si>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</si>
  <si>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</si>
  <si>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</si>
  <si>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</si>
  <si>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</si>
  <si>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</si>
  <si>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</si>
  <si>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</si>
  <si>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</si>
  <si>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</si>
  <si>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</si>
  <si>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</si>
  <si>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</si>
  <si>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</si>
  <si>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</si>
  <si>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</si>
  <si>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</si>
  <si>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</si>
  <si>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</si>
  <si>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</si>
  <si>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</si>
  <si>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</si>
  <si>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</si>
  <si>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</si>
  <si>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</si>
  <si>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</si>
  <si>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</si>
  <si>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</si>
  <si>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</si>
  <si>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</si>
  <si>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</si>
  <si>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</si>
  <si>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</si>
  <si>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</si>
  <si>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</si>
  <si>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</si>
  <si>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</si>
  <si>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</si>
  <si>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</si>
  <si>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</si>
  <si>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</si>
  <si>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</si>
  <si>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</si>
  <si>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</si>
  <si>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</si>
  <si>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</si>
  <si>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</si>
  <si>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</si>
  <si>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</si>
  <si>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</si>
  <si>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</si>
  <si>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</si>
  <si>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</si>
  <si>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</si>
  <si>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</si>
  <si>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</si>
  <si>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</si>
  <si>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</si>
  <si>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</si>
  <si>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</si>
  <si>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</si>
  <si>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</si>
  <si>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</si>
  <si>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</si>
  <si>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</si>
  <si>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</si>
  <si>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</si>
  <si>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</si>
  <si>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</si>
  <si>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</si>
  <si>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</si>
  <si>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</si>
  <si>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</si>
  <si>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</si>
  <si>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</si>
  <si>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</si>
  <si>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</si>
  <si>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</si>
  <si>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</si>
  <si>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</si>
  <si>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</si>
  <si>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</si>
  <si>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</si>
  <si>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</si>
  <si>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</si>
  <si>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</si>
  <si>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</si>
  <si>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</si>
  <si>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</si>
  <si>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</si>
  <si>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</si>
  <si>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</si>
  <si>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</si>
  <si>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</si>
  <si>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</si>
  <si>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</si>
  <si>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</si>
  <si>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</si>
  <si>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</si>
  <si>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</si>
  <si>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</si>
  <si>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</si>
  <si>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</si>
  <si>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</si>
  <si>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</si>
  <si>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</si>
  <si>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</si>
  <si>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</si>
  <si>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</si>
  <si>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</si>
  <si>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</si>
  <si>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</si>
  <si>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</si>
  <si>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</si>
  <si>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</si>
  <si>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</si>
  <si>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</si>
  <si>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</si>
  <si>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</si>
  <si>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</si>
  <si>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</si>
  <si>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</si>
  <si>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</si>
  <si>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</si>
  <si>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</si>
  <si>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</si>
  <si>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</si>
  <si>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</si>
  <si>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</si>
  <si>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</si>
  <si>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</si>
  <si>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</si>
  <si>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</si>
  <si>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</si>
  <si>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</si>
  <si>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</si>
  <si>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</si>
  <si>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</si>
  <si>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</si>
  <si>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</si>
  <si>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</si>
  <si>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</si>
  <si>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</si>
  <si>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</si>
  <si>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</si>
  <si>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</si>
  <si>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</si>
  <si>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</si>
  <si>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</si>
  <si>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</si>
  <si>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</si>
  <si>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</si>
  <si>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</si>
  <si>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</si>
  <si>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</si>
  <si>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</si>
  <si>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</si>
  <si>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</si>
  <si>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</si>
  <si>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</si>
  <si>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</si>
  <si>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</si>
  <si>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</si>
  <si>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</si>
  <si>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</si>
  <si>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</si>
  <si>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</si>
  <si>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</si>
  <si>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</si>
  <si>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</si>
  <si>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</si>
  <si>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</si>
  <si>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</si>
  <si>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</si>
  <si>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</si>
  <si>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</si>
  <si>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</si>
  <si>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</si>
  <si>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</si>
  <si>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</si>
  <si>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</si>
  <si>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</si>
  <si>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</si>
  <si>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</si>
  <si>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</si>
  <si>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</si>
  <si>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</si>
  <si>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</si>
  <si>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</si>
  <si>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</si>
  <si>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</si>
  <si>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</si>
  <si>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</si>
  <si>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</si>
  <si>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</si>
  <si>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</si>
  <si>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</si>
  <si>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</si>
  <si>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</si>
  <si>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</si>
  <si>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</si>
  <si>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</si>
  <si>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</si>
  <si>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</si>
  <si>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</si>
  <si>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</si>
  <si>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</si>
  <si>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</si>
  <si>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</si>
  <si>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</si>
  <si>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</si>
  <si>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</si>
  <si>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</si>
  <si>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</si>
  <si>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</si>
  <si>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</si>
  <si>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</si>
  <si>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</si>
  <si>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</si>
  <si>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</si>
  <si>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</si>
  <si>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</si>
  <si>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</si>
  <si>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</si>
  <si>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</si>
  <si>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</si>
  <si>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</si>
  <si>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</si>
  <si>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</si>
  <si>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</si>
  <si>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</si>
  <si>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</si>
  <si>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</si>
  <si>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</si>
  <si>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</si>
  <si>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</si>
  <si>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</si>
  <si>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</si>
  <si>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</si>
  <si>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</si>
  <si>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</si>
  <si>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</si>
  <si>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</si>
  <si>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</si>
  <si>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</si>
  <si>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</si>
  <si>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</si>
  <si>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</si>
  <si>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</si>
  <si>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</si>
  <si>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</si>
  <si>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</si>
  <si>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</si>
  <si>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</si>
  <si>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</si>
  <si>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</si>
  <si>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</si>
  <si>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</si>
  <si>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</si>
  <si>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</si>
  <si>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</si>
  <si>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</si>
  <si>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</si>
  <si>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</si>
  <si>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</si>
  <si>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</si>
  <si>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</si>
  <si>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</si>
  <si>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</si>
  <si>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</si>
  <si>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</si>
  <si>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</si>
  <si>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</si>
  <si>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</si>
  <si>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</si>
  <si>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</si>
  <si>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</si>
  <si>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</si>
  <si>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</si>
  <si>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</si>
  <si>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</si>
  <si>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</si>
  <si>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</si>
  <si>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</si>
  <si>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</si>
  <si>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</si>
  <si>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</si>
  <si>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</si>
  <si>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</si>
  <si>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</si>
  <si>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</si>
  <si>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</si>
  <si>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</si>
  <si>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</si>
  <si>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</si>
  <si>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</si>
  <si>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</si>
  <si>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</si>
  <si>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</si>
  <si>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</si>
  <si>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</si>
  <si>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</si>
  <si>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</si>
  <si>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</si>
  <si>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</si>
  <si>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</si>
  <si>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</si>
  <si>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</si>
  <si>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</si>
  <si>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</si>
  <si>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</si>
  <si>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</si>
  <si>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</si>
  <si>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</si>
  <si>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</si>
  <si>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</si>
  <si>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</si>
  <si>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</si>
  <si>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</si>
  <si>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</si>
  <si>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</si>
  <si>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</si>
  <si>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</si>
  <si>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</si>
  <si>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</si>
  <si>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</si>
  <si>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</si>
  <si>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</si>
  <si>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</si>
  <si>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</si>
  <si>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</si>
  <si>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</si>
  <si>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</si>
  <si>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</si>
  <si>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</si>
  <si>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</si>
  <si>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</si>
  <si>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</si>
  <si>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</si>
  <si>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</si>
  <si>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</si>
  <si>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</si>
  <si>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</si>
  <si>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</si>
  <si>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</si>
  <si>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</si>
  <si>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</si>
  <si>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</si>
  <si>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</si>
  <si>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</si>
  <si>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</si>
  <si>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</si>
  <si>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</si>
  <si>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</si>
  <si>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</si>
  <si>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</si>
  <si>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</si>
  <si>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</si>
  <si>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</si>
  <si>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</si>
  <si>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</si>
  <si>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</si>
  <si>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</si>
  <si>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</si>
  <si>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</si>
  <si>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</si>
  <si>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</si>
  <si>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</si>
  <si>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</si>
  <si>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</si>
  <si>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</si>
  <si>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</si>
  <si>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</si>
  <si>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</si>
  <si>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</si>
  <si>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</si>
  <si>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</si>
  <si>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</si>
  <si>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</si>
  <si>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</si>
  <si>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</si>
  <si>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</si>
  <si>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</si>
  <si>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</si>
  <si>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</si>
  <si>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</si>
  <si>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</si>
  <si>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</si>
  <si>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</si>
  <si>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</si>
  <si>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</si>
  <si>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</si>
  <si>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</si>
  <si>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</si>
  <si>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</si>
  <si>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</si>
  <si>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</si>
  <si>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</si>
  <si>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</si>
  <si>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</si>
  <si>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</si>
  <si>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</si>
  <si>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</si>
  <si>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</si>
  <si>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</si>
  <si>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</si>
  <si>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</si>
  <si>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</si>
  <si>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</si>
  <si>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</si>
  <si>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</si>
  <si>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</si>
  <si>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</si>
  <si>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</si>
  <si>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</si>
  <si>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</si>
  <si>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</si>
  <si>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</si>
  <si>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</si>
  <si>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</si>
  <si>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</si>
  <si>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</si>
  <si>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</si>
  <si>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</si>
  <si>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</si>
  <si>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</si>
  <si>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</si>
  <si>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</si>
  <si>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</si>
  <si>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</si>
  <si>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</si>
  <si>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</si>
  <si>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</si>
  <si>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</si>
  <si>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</si>
  <si>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</si>
  <si>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</si>
  <si>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</si>
  <si>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</si>
  <si>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</si>
  <si>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</si>
  <si>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</si>
  <si>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</si>
  <si>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</si>
  <si>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</si>
  <si>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</si>
  <si>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</si>
  <si>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</si>
  <si>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</si>
  <si>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</si>
  <si>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</si>
  <si>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</si>
  <si>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</si>
  <si>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</si>
  <si>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</si>
  <si>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</si>
  <si>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</si>
  <si>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</si>
  <si>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</si>
  <si>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</si>
  <si>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</si>
  <si>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</si>
  <si>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</si>
  <si>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</si>
  <si>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</si>
  <si>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</si>
  <si>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</si>
  <si>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</si>
  <si>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</si>
  <si>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</si>
  <si>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</si>
  <si>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</si>
  <si>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</si>
  <si>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</si>
  <si>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</si>
  <si>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</si>
  <si>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</si>
  <si>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</si>
  <si>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</si>
  <si>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</si>
  <si>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</si>
  <si>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</si>
  <si>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</si>
  <si>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</si>
  <si>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</si>
  <si>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</si>
  <si>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</si>
  <si>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</si>
  <si>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</si>
  <si>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</si>
  <si>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</si>
  <si>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</si>
  <si>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</si>
  <si>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</si>
  <si>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</si>
  <si>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</si>
  <si>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</si>
  <si>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</si>
  <si>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</si>
  <si>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</si>
  <si>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</si>
  <si>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</si>
  <si>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</si>
  <si>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</si>
  <si>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</si>
  <si>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</si>
  <si>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</si>
  <si>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</si>
  <si>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</si>
  <si>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</si>
  <si>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</si>
  <si>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</si>
  <si>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</si>
  <si>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</si>
  <si>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</si>
  <si>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</si>
  <si>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</si>
  <si>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</si>
  <si>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</si>
  <si>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</si>
  <si>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</si>
  <si>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</si>
  <si>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</si>
  <si>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</si>
  <si>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</si>
  <si>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</si>
  <si>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</si>
  <si>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</si>
  <si>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</si>
  <si>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</si>
  <si>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</si>
  <si>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</si>
  <si>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</si>
  <si>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</si>
  <si>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</si>
  <si>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</si>
  <si>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</si>
  <si>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</si>
  <si>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</si>
  <si>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</si>
  <si>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</si>
  <si>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</si>
  <si>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</si>
  <si>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</si>
  <si>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</si>
  <si>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</si>
  <si>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</si>
  <si>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</si>
  <si>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</si>
  <si>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</si>
  <si>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</si>
  <si>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</si>
  <si>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</si>
  <si>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</si>
  <si>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</si>
  <si>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</si>
  <si>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</si>
  <si>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</si>
  <si>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</si>
  <si>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</si>
  <si>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</si>
  <si>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</si>
  <si>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</si>
  <si>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</si>
  <si>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</si>
  <si>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</si>
  <si>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</si>
  <si>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</si>
  <si>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</si>
  <si>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</si>
  <si>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</si>
  <si>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</si>
  <si>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</si>
  <si>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</si>
  <si>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</si>
  <si>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</si>
  <si>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</si>
  <si>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</si>
  <si>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</si>
  <si>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</si>
  <si>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</si>
  <si>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</si>
  <si>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</si>
  <si>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</si>
  <si>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</si>
  <si>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</si>
  <si>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</si>
  <si>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</si>
  <si>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</si>
  <si>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</si>
  <si>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</si>
  <si>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</si>
  <si>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</si>
  <si>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</si>
  <si>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</si>
  <si>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</si>
  <si>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</si>
  <si>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</si>
  <si>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</si>
  <si>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</si>
  <si>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</si>
  <si>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</si>
  <si>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</si>
  <si>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</si>
  <si>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</si>
  <si>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</si>
  <si>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</si>
  <si>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</si>
  <si>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</si>
  <si>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</si>
  <si>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</si>
  <si>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</si>
  <si>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</si>
  <si>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</si>
  <si>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</si>
  <si>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</si>
  <si>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</si>
  <si>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</si>
  <si>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</si>
  <si>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</si>
  <si>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</si>
  <si>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</si>
  <si>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</si>
  <si>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</si>
  <si>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</si>
  <si>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</si>
  <si>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</si>
  <si>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</si>
  <si>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</si>
  <si>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</si>
  <si>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</si>
  <si>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</si>
  <si>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</si>
  <si>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</si>
  <si>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</si>
  <si>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</si>
  <si>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</si>
  <si>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</si>
  <si>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</si>
  <si>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</si>
  <si>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</si>
  <si>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</si>
  <si>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</si>
  <si>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</si>
  <si>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</si>
  <si>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</si>
  <si>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</si>
  <si>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</si>
  <si>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</si>
  <si>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</si>
  <si>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</si>
  <si>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</si>
  <si>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</si>
  <si>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</si>
  <si>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</si>
  <si>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</si>
  <si>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</si>
  <si>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</si>
  <si>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</si>
  <si>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</si>
  <si>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</si>
  <si>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</si>
  <si>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</si>
  <si>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</si>
  <si>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</si>
  <si>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</si>
  <si>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</si>
  <si>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</si>
  <si>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</si>
  <si>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</si>
  <si>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</si>
  <si>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</si>
  <si>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</si>
  <si>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</si>
  <si>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</si>
  <si>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</si>
  <si>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</si>
  <si>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</si>
  <si>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</si>
  <si>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</si>
  <si>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</si>
  <si>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</si>
  <si>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</si>
  <si>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</si>
  <si>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</si>
  <si>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</si>
  <si>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</si>
  <si>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</si>
  <si>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</si>
  <si>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</si>
  <si>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</si>
  <si>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</si>
  <si>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</si>
  <si>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</si>
  <si>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</si>
  <si>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</si>
  <si>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</si>
  <si>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</si>
  <si>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</si>
  <si>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</si>
  <si>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</si>
  <si>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</si>
  <si>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</si>
  <si>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</si>
  <si>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</si>
  <si>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</si>
  <si>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</si>
  <si>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</si>
  <si>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</si>
  <si>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</si>
  <si>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</si>
  <si>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</si>
  <si>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</si>
  <si>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</si>
  <si>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</si>
  <si>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</si>
  <si>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</si>
  <si>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</si>
  <si>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</si>
  <si>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</si>
  <si>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</si>
  <si>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</si>
  <si>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</si>
  <si>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</si>
  <si>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</si>
  <si>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</si>
  <si>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</si>
  <si>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</si>
  <si>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</si>
  <si>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</si>
  <si>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</si>
  <si>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</si>
  <si>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</si>
  <si>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</si>
  <si>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</si>
  <si>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</si>
  <si>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</si>
  <si>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</si>
  <si>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</si>
  <si>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</si>
  <si>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</si>
  <si>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</si>
  <si>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</si>
  <si>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</si>
  <si>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</si>
  <si>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</si>
  <si>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</si>
  <si>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</si>
  <si>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</si>
  <si>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</si>
  <si>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</si>
  <si>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</si>
  <si>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</si>
  <si>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</si>
  <si>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</si>
  <si>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</si>
  <si>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</si>
  <si>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</si>
  <si>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</si>
  <si>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</si>
  <si>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</si>
  <si>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</si>
  <si>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</si>
  <si>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</si>
  <si>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</si>
  <si>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</si>
  <si>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</si>
  <si>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</si>
  <si>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</si>
  <si>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</si>
  <si>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</si>
  <si>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</si>
  <si>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</si>
  <si>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</si>
  <si>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</si>
  <si>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</si>
  <si>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</si>
  <si>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</si>
  <si>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</si>
  <si>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</si>
  <si>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</si>
  <si>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</si>
  <si>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</si>
  <si>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</si>
  <si>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</si>
  <si>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</si>
  <si>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</si>
  <si>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</si>
  <si>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</si>
  <si>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</si>
  <si>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</si>
  <si>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</si>
  <si>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</si>
  <si>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</si>
  <si>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</si>
  <si>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</si>
  <si>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</si>
  <si>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</si>
  <si>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</si>
  <si>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</si>
  <si>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</si>
  <si>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</si>
  <si>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</si>
  <si>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</si>
  <si>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</si>
  <si>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</si>
  <si>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</si>
  <si>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</si>
  <si>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</si>
  <si>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</si>
  <si>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</si>
  <si>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</si>
  <si>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</si>
  <si>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</si>
  <si>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</si>
  <si>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</si>
  <si>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</si>
  <si>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</si>
  <si>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</si>
  <si>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</si>
  <si>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</si>
  <si>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</si>
  <si>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</si>
  <si>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</si>
  <si>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</si>
  <si>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</si>
  <si>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</si>
  <si>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</si>
  <si>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</si>
  <si>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</si>
  <si>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</si>
  <si>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</si>
  <si>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</si>
  <si>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</si>
  <si>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</si>
  <si>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</si>
  <si>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</si>
  <si>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</si>
  <si>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</si>
  <si>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</si>
  <si>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</si>
  <si>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</si>
  <si>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</si>
  <si>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</si>
  <si>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</si>
  <si>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</si>
  <si>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</si>
  <si>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</si>
  <si>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</si>
  <si>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</si>
  <si>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</si>
  <si>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</si>
  <si>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</si>
  <si>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</si>
  <si>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</si>
  <si>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</si>
  <si>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</si>
  <si>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</si>
  <si>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</si>
  <si>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</si>
  <si>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</si>
  <si>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</si>
  <si>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</si>
  <si>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</si>
  <si>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</si>
  <si>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</si>
  <si>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</si>
  <si>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</si>
  <si>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</si>
  <si>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</si>
  <si>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</si>
  <si>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</si>
  <si>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</si>
  <si>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</si>
  <si>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</si>
  <si>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</si>
  <si>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</si>
  <si>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</si>
  <si>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</si>
  <si>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</si>
  <si>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</si>
  <si>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</si>
  <si>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</si>
  <si>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</si>
  <si>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</si>
  <si>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</si>
  <si>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</si>
  <si>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</si>
  <si>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</si>
  <si>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</si>
  <si>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</si>
  <si>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</si>
  <si>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</si>
  <si>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</si>
  <si>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</si>
  <si>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</si>
  <si>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</si>
  <si>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</si>
  <si>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</si>
  <si>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</si>
  <si>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</si>
  <si>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</si>
  <si>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</si>
  <si>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</si>
  <si>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</si>
  <si>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</si>
  <si>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</si>
  <si>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</si>
  <si>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</si>
  <si>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</si>
  <si>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</si>
  <si>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</si>
  <si>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</si>
  <si>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</si>
  <si>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</si>
  <si>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</si>
  <si>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</si>
  <si>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</si>
  <si>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</si>
  <si>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</si>
  <si>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</si>
  <si>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</si>
  <si>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</si>
  <si>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</si>
  <si>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</si>
  <si>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</si>
  <si>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</si>
  <si>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</si>
  <si>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</si>
  <si>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</si>
  <si>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</si>
  <si>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</si>
  <si>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</si>
  <si>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</si>
  <si>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</si>
  <si>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</si>
  <si>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</si>
  <si>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</si>
  <si>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</si>
  <si>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</si>
  <si>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</si>
  <si>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</si>
  <si>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</si>
  <si>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</si>
  <si>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</si>
  <si>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</si>
  <si>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</si>
  <si>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</si>
  <si>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</si>
  <si>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</si>
  <si>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</si>
  <si>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</si>
  <si>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</si>
  <si>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</si>
  <si>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</si>
  <si>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</si>
  <si>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</si>
  <si>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</si>
  <si>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</si>
  <si>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</si>
  <si>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</si>
  <si>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</si>
  <si>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</si>
  <si>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</si>
  <si>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</si>
  <si>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</si>
  <si>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</si>
  <si>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</si>
  <si>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</si>
  <si>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</si>
  <si>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</si>
  <si>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</si>
  <si>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</si>
  <si>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</si>
  <si>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</si>
  <si>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</si>
  <si>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</si>
  <si>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</si>
  <si>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</si>
  <si>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</si>
  <si>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</si>
  <si>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</si>
  <si>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</si>
  <si>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</si>
  <si>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</si>
  <si>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</si>
  <si>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</si>
  <si>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</si>
  <si>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</si>
  <si>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</si>
  <si>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</si>
  <si>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</si>
  <si>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</si>
  <si>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</si>
  <si>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</si>
  <si>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</si>
  <si>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</si>
  <si>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</si>
  <si>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</si>
  <si>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</si>
  <si>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</si>
  <si>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</si>
  <si>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</si>
  <si>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</si>
  <si>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</si>
  <si>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</si>
  <si>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</si>
  <si>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</si>
  <si>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</si>
  <si>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</si>
  <si>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</si>
  <si>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</si>
  <si>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</si>
  <si>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</si>
  <si>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</si>
  <si>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</si>
  <si>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</si>
  <si>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</si>
  <si>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</si>
  <si>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</si>
  <si>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</si>
  <si>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</si>
  <si>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</si>
  <si>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</si>
  <si>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</si>
  <si>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</si>
  <si>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</si>
  <si>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</si>
  <si>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</si>
  <si>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</si>
  <si>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</si>
  <si>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</si>
  <si>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</si>
  <si>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</si>
  <si>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</si>
  <si>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</si>
  <si>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</si>
  <si>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</si>
  <si>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</si>
  <si>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</si>
  <si>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</si>
  <si>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</si>
  <si>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</si>
  <si>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</si>
  <si>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</si>
  <si>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</si>
  <si>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</si>
  <si>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</si>
  <si>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</si>
  <si>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</si>
  <si>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</si>
  <si>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</si>
  <si>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</si>
  <si>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</si>
  <si>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</si>
  <si>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</si>
  <si>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</si>
  <si>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</si>
  <si>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</si>
  <si>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</si>
  <si>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</si>
  <si>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</si>
  <si>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</si>
  <si>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</si>
  <si>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</si>
  <si>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</si>
  <si>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</si>
  <si>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</si>
  <si>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</si>
  <si>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</si>
  <si>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</si>
  <si>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</si>
  <si>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</si>
  <si>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</si>
  <si>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</si>
  <si>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</si>
  <si>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</si>
  <si>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</si>
  <si>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</si>
  <si>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</si>
  <si>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</si>
  <si>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</si>
  <si>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</si>
  <si>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</si>
  <si>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</si>
  <si>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</si>
  <si>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</si>
  <si>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</si>
  <si>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</si>
  <si>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</si>
  <si>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</si>
  <si>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</si>
  <si>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</si>
  <si>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</si>
  <si>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</si>
  <si>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</si>
  <si>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</si>
  <si>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</si>
  <si>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</si>
  <si>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</si>
  <si>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</si>
  <si>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</si>
  <si>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</si>
  <si>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</si>
  <si>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</si>
  <si>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</si>
  <si>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</si>
  <si>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</si>
  <si>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</si>
  <si>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</si>
  <si>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</si>
  <si>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</si>
  <si>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</si>
  <si>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</si>
  <si>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</si>
  <si>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</si>
  <si>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</si>
  <si>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</si>
  <si>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</si>
  <si>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</si>
  <si>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</si>
  <si>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</si>
  <si>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</si>
  <si>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</si>
  <si>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</si>
  <si>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</si>
  <si>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</si>
  <si>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</si>
  <si>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</si>
  <si>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</si>
  <si>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</si>
  <si>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</si>
  <si>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</si>
  <si>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</si>
  <si>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</si>
  <si>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</si>
  <si>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</si>
  <si>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</si>
  <si>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</si>
  <si>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</si>
  <si>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</si>
  <si>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</si>
  <si>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</si>
  <si>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</si>
  <si>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</si>
  <si>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</si>
  <si>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</si>
  <si>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</si>
  <si>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</si>
  <si>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</si>
  <si>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</si>
  <si>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</si>
  <si>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</si>
  <si>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</si>
  <si>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</si>
  <si>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</si>
  <si>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</si>
  <si>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</si>
  <si>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</si>
  <si>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</si>
  <si>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</si>
  <si>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</si>
  <si>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</si>
  <si>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</si>
  <si>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</si>
  <si>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</si>
  <si>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</si>
  <si>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</si>
  <si>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</si>
  <si>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</si>
  <si>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</si>
  <si>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</si>
  <si>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</si>
  <si>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</si>
  <si>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</si>
  <si>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</si>
  <si>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</si>
  <si>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</si>
  <si>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</si>
  <si>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</si>
  <si>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</si>
  <si>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</si>
  <si>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</si>
  <si>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</si>
  <si>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</si>
  <si>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</si>
  <si>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</si>
  <si>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</si>
  <si>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</si>
  <si>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</si>
  <si>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</si>
  <si>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</si>
  <si>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</si>
  <si>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</si>
  <si>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</si>
  <si>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</si>
  <si>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</si>
  <si>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</si>
  <si>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</si>
  <si>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</si>
  <si>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</si>
  <si>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</si>
  <si>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</si>
  <si>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</si>
  <si>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</si>
  <si>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</si>
  <si>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</si>
  <si>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</si>
  <si>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</si>
  <si>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</si>
  <si>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</si>
  <si>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</si>
  <si>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</si>
  <si>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</si>
  <si>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</si>
  <si>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</si>
  <si>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</si>
  <si>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</si>
  <si>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</si>
  <si>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</si>
  <si>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</si>
  <si>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</si>
  <si>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</si>
  <si>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</si>
  <si>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</si>
  <si>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</si>
  <si>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</si>
  <si>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</si>
  <si>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</si>
  <si>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</si>
  <si>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</si>
  <si>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</si>
  <si>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</si>
  <si>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</si>
  <si>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</si>
  <si>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</si>
  <si>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</si>
  <si>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</si>
  <si>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</si>
  <si>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</si>
  <si>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</si>
  <si>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</si>
  <si>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</si>
  <si>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</si>
  <si>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</si>
  <si>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</si>
  <si>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</si>
  <si>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</si>
  <si>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</si>
  <si>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</si>
  <si>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</si>
  <si>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</si>
  <si>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</si>
  <si>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</si>
  <si>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</si>
  <si>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</si>
  <si>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</si>
  <si>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</si>
  <si>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</si>
  <si>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</si>
  <si>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</si>
  <si>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</si>
  <si>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</si>
  <si>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</si>
  <si>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</si>
  <si>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</si>
  <si>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</si>
  <si>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</si>
  <si>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</si>
  <si>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</si>
  <si>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</si>
  <si>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</si>
  <si>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</si>
  <si>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</si>
  <si>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</si>
  <si>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</si>
  <si>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</si>
  <si>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</si>
  <si>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</si>
  <si>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</si>
  <si>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</si>
  <si>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</si>
  <si>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</si>
  <si>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</si>
  <si>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</si>
  <si>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</si>
  <si>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</si>
  <si>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</si>
  <si>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</si>
  <si>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</si>
  <si>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</si>
  <si>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</si>
  <si>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</si>
  <si>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</si>
  <si>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</si>
  <si>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</si>
  <si>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</si>
  <si>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</si>
  <si>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</si>
  <si>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</si>
  <si>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</si>
  <si>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</si>
  <si>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</si>
  <si>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</si>
  <si>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</si>
  <si>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</si>
  <si>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</si>
  <si>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</si>
  <si>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</si>
  <si>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</si>
  <si>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</si>
  <si>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</si>
  <si>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</si>
  <si>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</si>
  <si>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</si>
  <si>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</si>
  <si>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</si>
  <si>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</si>
  <si>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</si>
  <si>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</si>
  <si>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</si>
  <si>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</si>
  <si>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</si>
  <si>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</si>
  <si>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</si>
  <si>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</si>
  <si>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</si>
  <si>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</si>
  <si>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</si>
  <si>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</si>
  <si>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</si>
  <si>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</si>
  <si>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</si>
  <si>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</si>
  <si>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</si>
  <si>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</si>
  <si>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</si>
  <si>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</si>
  <si>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</si>
  <si>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</si>
  <si>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</si>
  <si>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</si>
  <si>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</si>
  <si>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</si>
  <si>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</si>
  <si>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</si>
  <si>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</si>
  <si>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</si>
  <si>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</si>
  <si>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</si>
  <si>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</si>
  <si>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</si>
  <si>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</si>
  <si>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</si>
  <si>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</si>
  <si>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</si>
  <si>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</si>
  <si>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</si>
  <si>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</si>
  <si>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</si>
  <si>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</si>
  <si>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</si>
  <si>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</si>
  <si>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</si>
  <si>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</si>
  <si>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</si>
  <si>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</si>
  <si>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</si>
  <si>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</si>
  <si>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</si>
  <si>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</si>
  <si>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</si>
  <si>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</si>
  <si>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</si>
  <si>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</si>
  <si>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</si>
  <si>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</si>
  <si>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</si>
  <si>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</si>
  <si>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</si>
  <si>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</si>
  <si>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</si>
  <si>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</si>
  <si>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</si>
  <si>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</si>
  <si>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</si>
  <si>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</si>
  <si>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</si>
  <si>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</si>
  <si>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</si>
  <si>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</si>
  <si>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</si>
  <si>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</si>
  <si>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</si>
  <si>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</si>
  <si>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</si>
  <si>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</si>
  <si>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</si>
  <si>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</si>
  <si>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</si>
  <si>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</si>
  <si>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</si>
  <si>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</si>
  <si>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</si>
  <si>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</si>
  <si>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</si>
  <si>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</si>
  <si>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</si>
  <si>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</si>
  <si>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</si>
  <si>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</si>
  <si>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</si>
  <si>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</si>
  <si>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</si>
  <si>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</si>
  <si>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</si>
  <si>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</si>
  <si>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</si>
  <si>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</si>
  <si>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</si>
  <si>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</si>
  <si>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</si>
  <si>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</si>
  <si>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</si>
  <si>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</si>
  <si>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</si>
  <si>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</si>
  <si>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</si>
  <si>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</si>
  <si>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</si>
  <si>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</si>
  <si>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</si>
  <si>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</si>
  <si>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</si>
  <si>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</si>
  <si>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</si>
  <si>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</si>
  <si>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</si>
  <si>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</si>
  <si>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</si>
  <si>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</si>
  <si>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</si>
  <si>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</si>
  <si>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</si>
  <si>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</si>
  <si>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</si>
  <si>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</si>
  <si>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</si>
  <si>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</si>
  <si>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</si>
  <si>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</si>
  <si>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</si>
  <si>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</si>
  <si>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</si>
  <si>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</si>
  <si>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</si>
  <si>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</si>
  <si>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</si>
  <si>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</si>
  <si>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</si>
  <si>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</si>
  <si>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</si>
  <si>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</si>
  <si>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</si>
  <si>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</si>
  <si>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</si>
  <si>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</si>
  <si>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</si>
  <si>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</si>
  <si>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</si>
  <si>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</si>
  <si>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</si>
  <si>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</si>
  <si>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</si>
  <si>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</si>
  <si>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</si>
  <si>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</si>
  <si>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</si>
  <si>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</si>
  <si>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</si>
  <si>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</si>
  <si>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</si>
  <si>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</si>
  <si>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</si>
  <si>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</si>
  <si>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</si>
  <si>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</si>
  <si>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</si>
  <si>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</si>
  <si>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</si>
  <si>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</si>
  <si>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</si>
  <si>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</si>
  <si>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</si>
  <si>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</si>
  <si>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</si>
  <si>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</si>
  <si>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</si>
  <si>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</si>
  <si>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</si>
  <si>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</si>
  <si>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</si>
  <si>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</si>
  <si>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</si>
  <si>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</si>
  <si>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</si>
  <si>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</si>
  <si>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</si>
  <si>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</si>
  <si>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</si>
  <si>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</si>
  <si>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</si>
  <si>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</si>
  <si>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</si>
  <si>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</si>
  <si>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</si>
  <si>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</si>
  <si>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</si>
  <si>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</si>
  <si>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</si>
  <si>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</si>
  <si>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</si>
  <si>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</si>
  <si>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</si>
  <si>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</si>
  <si>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</si>
  <si>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</si>
  <si>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</si>
  <si>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</si>
  <si>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</si>
  <si>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</si>
  <si>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</si>
  <si>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</si>
  <si>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</si>
  <si>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</si>
  <si>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</si>
  <si>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</si>
  <si>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</si>
  <si>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</si>
  <si>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</si>
  <si>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</si>
  <si>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</si>
  <si>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</si>
  <si>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</si>
  <si>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</si>
  <si>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</si>
  <si>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</si>
  <si>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</si>
  <si>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</si>
  <si>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</si>
  <si>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</si>
  <si>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</si>
  <si>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</si>
  <si>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</si>
  <si>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</si>
  <si>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</si>
  <si>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</si>
  <si>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</si>
  <si>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</si>
  <si>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</si>
  <si>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</si>
  <si>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</si>
  <si>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</si>
  <si>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</si>
  <si>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</si>
  <si>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</si>
  <si>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</si>
  <si>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</si>
  <si>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</si>
  <si>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</si>
  <si>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</si>
  <si>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</si>
  <si>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</si>
  <si>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</si>
  <si>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</si>
  <si>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</si>
  <si>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</si>
  <si>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</si>
  <si>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</si>
  <si>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</si>
  <si>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</si>
  <si>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</si>
  <si>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</si>
  <si>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</si>
  <si>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</si>
  <si>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</si>
  <si>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</si>
  <si>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</si>
  <si>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</si>
  <si>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</si>
  <si>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</si>
  <si>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</si>
  <si>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</si>
  <si>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</si>
  <si>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</si>
  <si>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</si>
  <si>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</si>
  <si>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</si>
  <si>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</si>
  <si>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</si>
  <si>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</si>
  <si>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</si>
  <si>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</si>
  <si>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</si>
  <si>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</si>
  <si>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</si>
  <si>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</si>
  <si>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</si>
  <si>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</si>
  <si>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</si>
  <si>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</si>
  <si>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</si>
  <si>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</si>
  <si>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</si>
  <si>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</si>
  <si>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</si>
  <si>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</si>
  <si>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</si>
  <si>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</si>
  <si>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</si>
  <si>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</si>
  <si>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</si>
  <si>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</si>
  <si>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</si>
  <si>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</si>
  <si>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</si>
  <si>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</si>
  <si>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</si>
  <si>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</si>
  <si>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</si>
  <si>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</si>
  <si>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</si>
  <si>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</si>
  <si>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</si>
  <si>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</si>
  <si>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</si>
  <si>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</si>
  <si>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</si>
  <si>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</si>
  <si>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</si>
  <si>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</si>
  <si>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</si>
  <si>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</si>
  <si>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</si>
  <si>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</si>
  <si>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</si>
  <si>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</si>
  <si>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</si>
  <si>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</si>
  <si>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</si>
  <si>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</si>
  <si>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</si>
  <si>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</si>
  <si>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</si>
  <si>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</si>
  <si>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</si>
  <si>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</si>
  <si>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</si>
  <si>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</si>
  <si>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</si>
  <si>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</si>
  <si>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</si>
  <si>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</si>
  <si>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</si>
  <si>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</si>
  <si>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</si>
  <si>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</si>
  <si>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</si>
  <si>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</si>
  <si>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</si>
  <si>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</si>
  <si>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</si>
  <si>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</si>
  <si>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</si>
  <si>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</si>
  <si>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</si>
  <si>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</si>
  <si>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</si>
  <si>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</si>
  <si>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</si>
  <si>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</si>
  <si>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</si>
  <si>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</si>
  <si>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</si>
  <si>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</si>
  <si>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</si>
  <si>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</si>
  <si>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</si>
  <si>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</si>
  <si>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</si>
  <si>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</si>
  <si>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</si>
  <si>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</si>
  <si>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</si>
  <si>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</si>
  <si>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</si>
  <si>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</si>
  <si>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</si>
  <si>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</si>
  <si>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</si>
  <si>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</si>
  <si>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</si>
  <si>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</si>
  <si>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</si>
  <si>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</si>
  <si>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</si>
  <si>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</si>
  <si>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</si>
  <si>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</si>
  <si>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</si>
  <si>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</si>
  <si>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</si>
  <si>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</si>
  <si>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</si>
  <si>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</si>
  <si>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</si>
  <si>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</si>
  <si>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</si>
  <si>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</si>
  <si>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</si>
  <si>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</si>
  <si>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</si>
  <si>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</si>
  <si>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</si>
  <si>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</si>
  <si>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</si>
  <si>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</si>
  <si>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</si>
  <si>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</si>
  <si>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</si>
  <si>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</si>
  <si>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</si>
  <si>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</si>
  <si>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</si>
  <si>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</si>
  <si>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</si>
  <si>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</si>
  <si>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</si>
  <si>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</si>
  <si>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</si>
  <si>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</si>
  <si>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</si>
  <si>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</si>
  <si>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</si>
  <si>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</si>
  <si>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</si>
  <si>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</si>
  <si>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</si>
  <si>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</si>
  <si>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</si>
  <si>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</si>
  <si>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</si>
  <si>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</si>
  <si>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</si>
  <si>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</si>
  <si>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</si>
  <si>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</si>
  <si>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</si>
  <si>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</si>
  <si>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</si>
  <si>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</si>
  <si>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</si>
  <si>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</si>
  <si>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</si>
  <si>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</si>
  <si>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</si>
  <si>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</si>
  <si>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</si>
  <si>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</si>
  <si>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</si>
  <si>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</si>
  <si>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</si>
  <si>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</si>
  <si>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</si>
  <si>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</si>
  <si>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</si>
  <si>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</si>
  <si>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</si>
  <si>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</si>
  <si>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</si>
  <si>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</si>
  <si>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</si>
  <si>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</si>
  <si>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</si>
  <si>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</si>
  <si>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</si>
  <si>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</si>
  <si>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</si>
  <si>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</si>
  <si>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</si>
  <si>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</si>
  <si>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</si>
  <si>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</si>
  <si>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</si>
  <si>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</si>
  <si>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</si>
  <si>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</si>
  <si>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</si>
  <si>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</si>
  <si>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</si>
  <si>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</si>
  <si>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</si>
  <si>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</si>
  <si>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</si>
  <si>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</si>
  <si>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</si>
  <si>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</si>
  <si>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</si>
  <si>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</si>
  <si>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</si>
  <si>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</si>
  <si>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</si>
  <si>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</si>
  <si>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</si>
  <si>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</si>
  <si>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</si>
  <si>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</si>
  <si>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</si>
  <si>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</si>
  <si>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</si>
  <si>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</si>
  <si>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</si>
  <si>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</si>
  <si>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</si>
  <si>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</si>
  <si>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</si>
  <si>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</si>
  <si>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</si>
  <si>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</si>
  <si>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</si>
  <si>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</si>
  <si>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</si>
  <si>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</si>
  <si>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</si>
  <si>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</si>
  <si>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</si>
  <si>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</si>
  <si>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</si>
  <si>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</si>
  <si>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</si>
  <si>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</si>
  <si>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</si>
  <si>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</si>
  <si>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</si>
  <si>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</si>
  <si>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</si>
  <si>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</si>
  <si>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</si>
  <si>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</si>
  <si>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</si>
  <si>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</si>
  <si>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</si>
  <si>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</si>
  <si>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</si>
  <si>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</si>
  <si>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</si>
  <si>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</si>
  <si>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</si>
  <si>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</si>
  <si>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</si>
  <si>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</si>
  <si>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</si>
  <si>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</si>
  <si>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</si>
  <si>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</si>
  <si>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</si>
  <si>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</si>
  <si>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</si>
  <si>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</si>
  <si>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</si>
  <si>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</si>
  <si>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</si>
  <si>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</si>
  <si>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</si>
  <si>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</si>
  <si>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</si>
  <si>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</si>
  <si>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</si>
  <si>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</si>
  <si>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</si>
  <si>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</si>
  <si>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</si>
  <si>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</si>
  <si>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</si>
  <si>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</si>
  <si>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</si>
  <si>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</si>
  <si>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</si>
  <si>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</si>
  <si>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</si>
  <si>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</si>
  <si>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</si>
  <si>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</si>
  <si>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</si>
  <si>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</si>
  <si>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</si>
  <si>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</si>
  <si>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</si>
  <si>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</si>
  <si>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</si>
  <si>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</si>
  <si>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</si>
  <si>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</si>
  <si>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</si>
  <si>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</si>
  <si>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</si>
  <si>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</si>
  <si>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</si>
  <si>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</si>
  <si>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</si>
  <si>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</si>
  <si>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</si>
  <si>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</si>
  <si>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</si>
  <si>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</si>
  <si>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</si>
  <si>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</si>
  <si>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</si>
  <si>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</si>
  <si>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</si>
  <si>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</si>
  <si>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</si>
  <si>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</si>
  <si>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</si>
  <si>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</si>
  <si>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</si>
  <si>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</si>
  <si>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</si>
  <si>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</si>
  <si>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</si>
  <si>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</si>
  <si>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</si>
  <si>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</si>
  <si>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</si>
  <si>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</si>
  <si>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</si>
  <si>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</si>
  <si>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</si>
  <si>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</si>
  <si>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</si>
  <si>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</si>
  <si>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</si>
  <si>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</si>
  <si>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</si>
  <si>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</si>
  <si>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</si>
  <si>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</si>
  <si>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</si>
  <si>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</si>
  <si>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</si>
  <si>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</si>
  <si>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</si>
  <si>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</si>
  <si>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</si>
  <si>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</si>
  <si>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</si>
  <si>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</si>
  <si>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</si>
  <si>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</si>
  <si>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</si>
  <si>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</si>
  <si>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</si>
  <si>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</si>
  <si>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</si>
  <si>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</si>
  <si>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</si>
  <si>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</si>
  <si>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</si>
  <si>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</si>
  <si>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</si>
  <si>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</si>
  <si>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</si>
  <si>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</si>
  <si>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</si>
  <si>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</si>
  <si>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</si>
  <si>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</si>
  <si>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</si>
  <si>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</si>
  <si>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</si>
  <si>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</si>
  <si>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</si>
  <si>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</si>
  <si>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</si>
  <si>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</si>
  <si>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</si>
  <si>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</si>
  <si>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</si>
  <si>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</si>
  <si>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</si>
  <si>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</si>
  <si>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</si>
  <si>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</si>
  <si>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</si>
  <si>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</si>
  <si>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</si>
  <si>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</si>
  <si>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</si>
  <si>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</si>
  <si>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</si>
  <si>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</si>
  <si>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</si>
  <si>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</si>
  <si>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</si>
  <si>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</si>
  <si>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</si>
  <si>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</si>
  <si>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</si>
  <si>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</si>
  <si>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</si>
  <si>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</si>
  <si>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</si>
  <si>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</si>
  <si>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</si>
  <si>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</si>
  <si>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</si>
  <si>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</si>
  <si>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</si>
  <si>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</si>
  <si>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</si>
  <si>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</si>
  <si>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</si>
  <si>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</si>
  <si>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</si>
  <si>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</si>
  <si>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</si>
  <si>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</si>
  <si>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</si>
  <si>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</si>
  <si>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</si>
  <si>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</si>
  <si>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</si>
  <si>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</si>
  <si>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</si>
  <si>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</si>
  <si>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</si>
  <si>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</si>
  <si>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</si>
  <si>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</si>
  <si>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</si>
  <si>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</si>
  <si>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</si>
  <si>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</si>
  <si>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</si>
  <si>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</si>
  <si>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</si>
  <si>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</si>
  <si>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</si>
  <si>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</si>
  <si>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</si>
  <si>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</si>
  <si>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</si>
  <si>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</si>
  <si>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</si>
  <si>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</si>
  <si>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</si>
  <si>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</si>
  <si>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</si>
  <si>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</si>
  <si>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</si>
  <si>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</si>
  <si>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</si>
  <si>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</si>
  <si>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</si>
  <si>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</si>
  <si>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</si>
  <si>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</si>
  <si>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</si>
  <si>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</si>
  <si>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</si>
  <si>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</si>
  <si>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</si>
  <si>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</si>
  <si>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</si>
  <si>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</si>
  <si>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</si>
  <si>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</si>
  <si>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</si>
  <si>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</si>
  <si>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</si>
  <si>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</si>
  <si>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</si>
  <si>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</si>
  <si>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</si>
  <si>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</si>
  <si>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</si>
  <si>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</si>
  <si>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</si>
  <si>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</si>
  <si>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</si>
  <si>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</si>
  <si>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</si>
  <si>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</si>
  <si>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</si>
  <si>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</si>
  <si>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</si>
  <si>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</si>
  <si>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</si>
  <si>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</si>
  <si>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</si>
  <si>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</si>
  <si>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</si>
  <si>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</si>
  <si>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</si>
  <si>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</si>
  <si>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</si>
  <si>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</si>
  <si>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</si>
  <si>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</si>
  <si>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</si>
  <si>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</si>
  <si>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</si>
  <si>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</si>
  <si>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</si>
  <si>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</si>
  <si>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</si>
  <si>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</si>
  <si>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</si>
  <si>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</si>
  <si>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</si>
  <si>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</si>
  <si>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</si>
  <si>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</si>
  <si>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</si>
  <si>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</si>
  <si>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</si>
  <si>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</si>
  <si>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</si>
  <si>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</si>
  <si>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</si>
  <si>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</si>
  <si>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</si>
  <si>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</si>
  <si>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</si>
  <si>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</si>
  <si>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</si>
  <si>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</si>
  <si>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</si>
  <si>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</si>
  <si>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</si>
  <si>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</si>
  <si>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</si>
  <si>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</si>
  <si>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</si>
  <si>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</si>
  <si>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</si>
  <si>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</si>
  <si>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</si>
  <si>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</si>
  <si>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</si>
  <si>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</si>
  <si>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</si>
  <si>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</si>
  <si>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</si>
  <si>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</si>
  <si>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</si>
  <si>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</si>
  <si>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</si>
  <si>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</si>
  <si>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</si>
  <si>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</si>
  <si>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</si>
  <si>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</si>
  <si>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</si>
  <si>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</si>
  <si>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</si>
  <si>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</si>
  <si>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</si>
  <si>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</si>
  <si>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</si>
  <si>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</si>
  <si>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</si>
  <si>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</si>
  <si>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</si>
  <si>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</si>
  <si>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</si>
  <si>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</si>
  <si>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</si>
  <si>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</si>
  <si>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</si>
  <si>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</si>
  <si>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</si>
  <si>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</si>
  <si>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</si>
  <si>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</si>
  <si>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</si>
  <si>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</si>
  <si>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</si>
  <si>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</si>
  <si>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</si>
  <si>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</si>
  <si>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</si>
  <si>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</si>
  <si>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</si>
  <si>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</si>
  <si>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</si>
  <si>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</si>
  <si>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</si>
  <si>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</si>
  <si>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</si>
  <si>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</si>
  <si>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</si>
  <si>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</si>
  <si>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</si>
  <si>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</si>
  <si>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</si>
  <si>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</si>
  <si>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</si>
  <si>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</si>
  <si>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</si>
  <si>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</si>
  <si>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</si>
  <si>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</si>
  <si>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</si>
  <si>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</si>
  <si>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</si>
  <si>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</si>
  <si>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</si>
  <si>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</si>
  <si>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</si>
  <si>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</si>
  <si>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</si>
  <si>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</si>
  <si>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</si>
  <si>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</si>
  <si>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</si>
  <si>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</si>
  <si>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</si>
  <si>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</si>
  <si>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</si>
  <si>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</si>
  <si>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</si>
  <si>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</si>
  <si>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</si>
  <si>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</si>
  <si>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</si>
  <si>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</si>
  <si>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</si>
  <si>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</si>
  <si>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</si>
  <si>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</si>
  <si>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</si>
  <si>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</si>
  <si>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</si>
  <si>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</si>
  <si>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</si>
  <si>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</si>
  <si>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</si>
  <si>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</si>
  <si>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</si>
  <si>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</si>
  <si>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</si>
  <si>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</si>
  <si>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</si>
  <si>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</si>
  <si>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</si>
  <si>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</si>
  <si>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</si>
  <si>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</si>
  <si>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</si>
  <si>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</si>
  <si>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</si>
  <si>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</si>
  <si>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</si>
  <si>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</si>
  <si>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</si>
  <si>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</si>
  <si>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</si>
  <si>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</si>
  <si>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</si>
  <si>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</si>
  <si>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</si>
  <si>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</si>
  <si>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</si>
  <si>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</si>
  <si>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</si>
  <si>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</si>
  <si>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</si>
  <si>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</si>
  <si>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</si>
  <si>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</si>
  <si>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</si>
  <si>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</si>
  <si>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</si>
  <si>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</si>
  <si>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</si>
  <si>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</si>
  <si>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</si>
  <si>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</si>
  <si>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</si>
  <si>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</si>
  <si>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</si>
  <si>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</si>
  <si>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</si>
  <si>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</si>
  <si>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</si>
  <si>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</si>
  <si>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</si>
  <si>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</si>
  <si>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</si>
  <si>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</si>
  <si>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</si>
  <si>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</si>
  <si>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</si>
  <si>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</si>
  <si>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</si>
  <si>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</si>
  <si>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</si>
  <si>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</si>
  <si>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</si>
  <si>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</si>
  <si>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</si>
  <si>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</si>
  <si>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</si>
  <si>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</si>
  <si>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</si>
  <si>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</si>
  <si>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</si>
  <si>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</si>
  <si>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</si>
  <si>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</si>
  <si>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</si>
  <si>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</si>
  <si>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</si>
  <si>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</si>
  <si>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</si>
  <si>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</si>
  <si>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</si>
  <si>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</si>
  <si>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</si>
  <si>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</si>
  <si>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</si>
  <si>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</si>
  <si>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</si>
  <si>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</si>
  <si>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</si>
  <si>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</si>
  <si>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</si>
  <si>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</si>
  <si>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</si>
  <si>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</si>
  <si>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</si>
  <si>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</si>
  <si>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</si>
  <si>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</si>
  <si>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</si>
  <si>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</si>
  <si>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</si>
  <si>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</si>
  <si>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</si>
  <si>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</si>
  <si>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</si>
  <si>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</si>
  <si>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</si>
  <si>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</si>
  <si>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</si>
  <si>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</si>
  <si>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</si>
  <si>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</si>
  <si>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</si>
  <si>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</si>
  <si>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</si>
  <si>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</si>
  <si>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</si>
  <si>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</si>
  <si>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</si>
  <si>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</si>
  <si>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</si>
  <si>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</si>
  <si>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</si>
  <si>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</si>
  <si>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</si>
  <si>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</si>
  <si>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</si>
  <si>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</si>
  <si>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</si>
  <si>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</si>
  <si>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</si>
  <si>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</si>
  <si>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</si>
  <si>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</si>
  <si>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</si>
  <si>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</si>
  <si>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</si>
  <si>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</si>
  <si>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</si>
  <si>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</si>
  <si>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</si>
  <si>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</si>
  <si>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</si>
  <si>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</si>
  <si>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</si>
  <si>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</si>
  <si>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</si>
  <si>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</si>
  <si>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</si>
  <si>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</si>
  <si>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</si>
  <si>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</si>
  <si>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</si>
  <si>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</si>
  <si>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</si>
  <si>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</si>
  <si>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</si>
  <si>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</si>
  <si>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</si>
  <si>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</si>
  <si>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</si>
  <si>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</si>
  <si>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</si>
  <si>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</si>
  <si>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</si>
  <si>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</si>
  <si>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</si>
  <si>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</si>
  <si>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</si>
  <si>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</si>
  <si>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</si>
  <si>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</si>
  <si>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</si>
  <si>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</si>
  <si>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</si>
  <si>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</si>
  <si>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</si>
  <si>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</si>
  <si>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</si>
  <si>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</si>
  <si>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</si>
  <si>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</si>
  <si>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</si>
  <si>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</si>
  <si>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</si>
  <si>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</si>
  <si>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</si>
  <si>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</si>
  <si>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</si>
  <si>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</si>
  <si>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</si>
  <si>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</si>
  <si>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</si>
  <si>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</si>
  <si>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</si>
  <si>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</si>
  <si>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</si>
  <si>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</si>
  <si>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</si>
  <si>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</si>
  <si>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</si>
  <si>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</si>
  <si>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</si>
  <si>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</si>
  <si>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</si>
  <si>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</si>
  <si>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</si>
  <si>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</si>
  <si>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</si>
  <si>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</si>
  <si>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</si>
  <si>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</si>
  <si>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</si>
  <si>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</si>
  <si>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</si>
  <si>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</si>
  <si>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</si>
  <si>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</si>
  <si>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</si>
  <si>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</si>
  <si>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</si>
  <si>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</si>
  <si>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</si>
  <si>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</si>
  <si>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</si>
  <si>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</si>
  <si>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</si>
  <si>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</si>
  <si>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</si>
  <si>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</si>
  <si>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</si>
  <si>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</si>
  <si>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</si>
  <si>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</si>
  <si>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</si>
  <si>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</si>
  <si>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</si>
  <si>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</si>
  <si>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</si>
  <si>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</si>
  <si>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</si>
  <si>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</si>
  <si>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</si>
  <si>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</si>
  <si>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</si>
  <si>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</si>
  <si>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</si>
  <si>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</si>
  <si>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</si>
  <si>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</si>
  <si>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</si>
  <si>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</si>
  <si>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</si>
  <si>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</si>
  <si>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</si>
  <si>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</si>
  <si>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</si>
  <si>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</si>
  <si>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</si>
  <si>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</si>
  <si>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</si>
  <si>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</si>
  <si>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</si>
  <si>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</si>
  <si>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</si>
  <si>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</si>
  <si>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</si>
  <si>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</si>
  <si>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</si>
  <si>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</si>
  <si>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</si>
  <si>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</si>
  <si>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</si>
  <si>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</si>
  <si>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</si>
  <si>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</si>
  <si>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</si>
  <si>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</si>
  <si>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</si>
  <si>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</si>
  <si>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</si>
  <si>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</si>
  <si>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</si>
  <si>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</si>
  <si>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</si>
  <si>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</si>
  <si>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</si>
  <si>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</si>
  <si>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</si>
  <si>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</si>
  <si>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</si>
  <si>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</si>
  <si>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</si>
  <si>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</si>
  <si>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</si>
  <si>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</si>
  <si>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</si>
  <si>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</si>
  <si>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</si>
  <si>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</si>
  <si>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</si>
  <si>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</si>
  <si>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</si>
  <si>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</si>
  <si>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</si>
  <si>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</si>
  <si>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</si>
  <si>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</si>
  <si>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</si>
  <si>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</si>
  <si>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</si>
  <si>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</si>
  <si>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</si>
  <si>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</si>
  <si>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</si>
  <si>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</si>
  <si>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</si>
  <si>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</si>
  <si>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</si>
  <si>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</si>
  <si>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</si>
  <si>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</si>
  <si>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</si>
  <si>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</si>
  <si>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</si>
  <si>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</si>
  <si>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</si>
  <si>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</si>
  <si>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</si>
  <si>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</si>
  <si>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</si>
  <si>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</si>
  <si>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</si>
  <si>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</si>
  <si>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</si>
  <si>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</si>
  <si>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</si>
  <si>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</si>
  <si>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</si>
  <si>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</si>
  <si>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</si>
  <si>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</si>
  <si>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</si>
  <si>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</si>
  <si>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</si>
  <si>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</si>
  <si>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</si>
  <si>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</si>
  <si>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</si>
  <si>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</si>
  <si>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</si>
  <si>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</si>
  <si>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</si>
  <si>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</si>
  <si>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</si>
  <si>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</si>
  <si>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</si>
  <si>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</si>
  <si>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</si>
  <si>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</si>
  <si>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</si>
  <si>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</si>
  <si>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</si>
  <si>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</si>
  <si>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</si>
  <si>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</si>
  <si>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</si>
  <si>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</si>
  <si>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</si>
  <si>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</si>
  <si>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</si>
  <si>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</si>
  <si>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</si>
  <si>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</si>
  <si>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</si>
  <si>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</si>
  <si>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</si>
  <si>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</si>
  <si>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</si>
  <si>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</si>
  <si>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</si>
  <si>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</si>
  <si>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</si>
  <si>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</si>
  <si>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</si>
  <si>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</si>
  <si>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</si>
  <si>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</si>
  <si>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</si>
  <si>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</si>
  <si>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</si>
  <si>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</si>
  <si>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</si>
  <si>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</si>
  <si>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</si>
  <si>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</si>
  <si>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</si>
  <si>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</si>
  <si>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</si>
  <si>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</si>
  <si>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</si>
  <si>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</si>
  <si>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</si>
  <si>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</si>
  <si>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</si>
  <si>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</si>
  <si>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</si>
  <si>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</si>
  <si>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</si>
  <si>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</si>
  <si>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</si>
  <si>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</si>
  <si>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</si>
  <si>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</si>
  <si>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</si>
  <si>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</si>
  <si>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</si>
  <si>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</si>
  <si>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</si>
  <si>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</si>
  <si>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</si>
  <si>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</si>
  <si>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</si>
  <si>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</si>
  <si>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</si>
  <si>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</si>
  <si>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</si>
  <si>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</si>
  <si>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</si>
  <si>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</si>
  <si>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</si>
  <si>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</si>
  <si>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</si>
  <si>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</si>
  <si>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</si>
  <si>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</si>
  <si>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</si>
  <si>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</si>
  <si>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</si>
  <si>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</si>
  <si>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</si>
  <si>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</si>
  <si>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</si>
  <si>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</si>
  <si>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</si>
  <si>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</si>
  <si>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</si>
  <si>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</si>
  <si>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</si>
  <si>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</si>
  <si>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</si>
  <si>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</si>
  <si>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</si>
  <si>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</si>
  <si>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</si>
  <si>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</si>
  <si>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</si>
  <si>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</si>
  <si>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</si>
  <si>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</si>
  <si>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</si>
  <si>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</si>
  <si>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</si>
  <si>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</si>
  <si>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</si>
  <si>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</si>
  <si>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</si>
  <si>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</si>
  <si>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</si>
  <si>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</si>
  <si>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</si>
  <si>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</si>
  <si>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</si>
  <si>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</si>
  <si>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</si>
  <si>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</si>
  <si>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</si>
  <si>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</si>
  <si>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</si>
  <si>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</si>
  <si>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</si>
  <si>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</si>
  <si>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</si>
  <si>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</si>
  <si>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</si>
  <si>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</si>
  <si>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</si>
  <si>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</si>
  <si>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</si>
  <si>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</si>
  <si>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</si>
  <si>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</si>
  <si>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</si>
  <si>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</si>
  <si>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</si>
  <si>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</si>
  <si>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</si>
  <si>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</si>
  <si>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</si>
  <si>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</si>
  <si>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</si>
  <si>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</si>
  <si>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</si>
  <si>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</si>
  <si>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</si>
  <si>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</si>
  <si>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</si>
  <si>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</si>
  <si>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</si>
  <si>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</si>
  <si>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</si>
  <si>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</si>
  <si>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</si>
  <si>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</si>
  <si>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</si>
  <si>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</si>
  <si>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</si>
  <si>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</si>
  <si>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</si>
  <si>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</si>
  <si>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</si>
  <si>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</si>
  <si>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</si>
  <si>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</si>
  <si>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</si>
  <si>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</si>
  <si>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</si>
  <si>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</si>
  <si>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</si>
  <si>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</si>
  <si>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</si>
  <si>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</si>
  <si>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</si>
  <si>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</si>
  <si>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</si>
  <si>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</si>
  <si>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</si>
  <si>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</si>
  <si>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</si>
  <si>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</si>
  <si>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</si>
  <si>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</si>
  <si>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</si>
  <si>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</si>
  <si>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</si>
  <si>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</si>
  <si>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</si>
  <si>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</si>
  <si>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</si>
  <si>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</si>
  <si>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</si>
  <si>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</si>
  <si>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</si>
  <si>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</si>
  <si>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</si>
  <si>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</si>
  <si>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</si>
  <si>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</si>
  <si>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</si>
  <si>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</si>
  <si>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</si>
  <si>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</si>
  <si>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</si>
  <si>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</si>
  <si>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</si>
  <si>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</si>
  <si>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</si>
  <si>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</si>
  <si>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</si>
  <si>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</si>
  <si>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</si>
  <si>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</si>
  <si>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</si>
  <si>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</si>
  <si>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</si>
  <si>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</si>
  <si>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</si>
  <si>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</si>
  <si>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</si>
  <si>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</si>
  <si>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</si>
  <si>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60 min</t>
  </si>
  <si>
    <t xml:space="preserve"> PCM-20251004-00001839 </t>
  </si>
  <si>
    <t xml:space="preserve"> Site ACCESS ISSUE AS  located at Al Qattan Tourist Village with limited access/team move to check need 120 min </t>
  </si>
  <si>
    <t xml:space="preserve"> PCM-20251004-00002094 </t>
  </si>
  <si>
    <t>access issue as site  Located at seaport</t>
  </si>
  <si>
    <t>PCM-20251005-00000990</t>
  </si>
  <si>
    <t>Access issue, located inside Airport, need special arrangement.</t>
  </si>
  <si>
    <t xml:space="preserve">no pcm </t>
  </si>
  <si>
    <t>site WAS access night usf area /EM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</si>
  <si>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</si>
  <si>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</si>
  <si>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</si>
  <si>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</si>
  <si>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</si>
  <si>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</si>
  <si>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</si>
  <si>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</si>
  <si>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</si>
  <si>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</si>
  <si>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</si>
  <si>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</si>
  <si>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110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</si>
</sst>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8" totalsRowShown="0" headerRowDxfId="157" dataDxfId="156" headerRowBorderDxfId="154" tableBorderDxfId="155" totalsRowBorderDxfId="153">
  <autoFilter ref="A1:CJ3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 totalsRowShown="0" headerRowDxfId="48" dataDxfId="47" headerRowBorderDxfId="45" tableBorderDxfId="46" totalsRowBorderDxfId="44">
  <autoFilter ref="A1:L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tabSelected="1" workbookViewId="0">
      <selection activeCell="K15" sqref="K1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272.35522268518253</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17611</v>
      </c>
      <c r="E3" s="77" t="s">
        <v>38964</v>
      </c>
      <c r="F3" s="90">
        <v>45935.229745370372</v>
      </c>
      <c r="G3" s="80">
        <f ca="1">IFERROR(NOW()-F3,"")</f>
        <v>7.3903240736399312E-2</v>
      </c>
      <c r="H3" s="90">
        <v>45935.229722222219</v>
      </c>
      <c r="I3" s="73" t="str">
        <f>IFERROR(VLOOKUP(D3,DB!A:F,6,0),"")</f>
        <v>Power Cube</v>
      </c>
      <c r="J3" s="73" t="str">
        <f>IFERROR(VLOOKUP(D3,DB!A:G,7,0),"")</f>
        <v>No BB Design+Good</v>
      </c>
      <c r="K3" s="81" t="s">
        <v>38967</v>
      </c>
      <c r="L3" s="79" t="str">
        <f>IFERROR(VLOOKUP(D3,DB!A:I,9,0),"")</f>
        <v>Latis</v>
      </c>
    </row>
    <row r="4" spans="1:12" ht="15" customHeight="1">
      <c r="A4" s="63"/>
      <c r="B4" s="73" t="str">
        <f>IFERROR(VLOOKUP(D4,DB!A:K,11,0),"")</f>
        <v/>
      </c>
      <c r="C4" s="64"/>
      <c r="D4" s="64"/>
      <c r="E4" s="65"/>
      <c r="F4" s="66"/>
      <c r="G4" s="67">
        <f ca="1">IFERROR(NOW()-F4,"")</f>
        <v>45935.303648611109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45935.303648611109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45935.303648611109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45935.303648611109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45935.303648611109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45935.303648611109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45935.303648611109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45935.303648611109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45935.303648611109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45935.303648611109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45935.303648611109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45935.303648611109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45935.303648611109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45935.303648611109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45935.303648611109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45935.303648611109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45935.303648611109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45935.303648611109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45935.303648611109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45935.303648611109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45935.303648611109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45935.303648611109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45935.303648611109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45935.303648611109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45935.303648611109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45935.303648611109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45935.303648611109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45935.303648611109</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90B2A276-2A95-461F-87EF-BC171BFEA9FC}"/>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8"/>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243.65186620369786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128.57656527777726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110.30381064814719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29506</v>
      </c>
      <c r="E6" s="131" t="s">
        <v>38964</v>
      </c>
      <c r="F6" s="132">
        <v>45935.194513888891</v>
      </c>
      <c r="G6" s="133">
        <f ca="1">IFERROR(NOW()-F6,"-")</f>
        <v>0.10913472221727716</v>
      </c>
      <c r="H6" s="132">
        <v>45935.167430555557</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R2</v>
      </c>
      <c r="C7" s="18">
        <v>1</v>
      </c>
      <c r="D7" s="18" t="s">
        <v>24446</v>
      </c>
      <c r="E7" s="131"/>
      <c r="F7" s="132"/>
      <c r="G7" s="133">
        <f ca="1">IFERROR(NOW()-F7,"-")</f>
        <v>45935.303648611109</v>
      </c>
      <c r="H7" s="132"/>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45935.303648611109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45935.303648611109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45935.303648611109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45935.303648611109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45935.303648611109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45935.303648611109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45935.303648611109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45935.303648611109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45935.303648611109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45935.303648611109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45935.303648611109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45935.303648611109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45935.303648611109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45935.303648611109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45935.303648611109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45935.303648611109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45935.303648611109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45935.303648611109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45935.303648611109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45935.303648611109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45935.303648611109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45935.303648611109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45935.303648611109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45935.303648611109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45935.303648611109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45935.303648611109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45935.303648611109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45935.303648611109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45935.303648611109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45935.303648611109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45935.303648611109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45935.303648611109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45935.303648611109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45935.303648611109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45935.303648611109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45935.303648611109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45935.303648611109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45935.303648611109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45935.303648611109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45935.303648611109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45935.303648611109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45935.303648611109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45935.303648611109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45935.303648611109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45935.303648611109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45935.303648611109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45935.303648611109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45935.303648611109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45935.303648611109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45935.303648611109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45935.303648611109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45935.303648611109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45935.303648611109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45935.303648611109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45935.303648611109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45935.303648611109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45935.303648611109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45935.303648611109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45935.303648611109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45935.303648611109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45935.303648611109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45935.303648611109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45935.303648611109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45935.303648611109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45935.303648611109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45935.303648611109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45935.303648611109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45935.303648611109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45935.303648611109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45935.303648611109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45935.303648611109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45935.303648611109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45935.303648611109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45935.303648611109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45935.303648611109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45935.303648611109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45935.303648611109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45935.303648611109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45935.303648611109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45935.303648611109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45935.303648611109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45935.303648611109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45935.303648611109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45935.303648611109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45935.303648611109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45935.303648611109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45935.303648611109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45935.303648611109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45935.303648611109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45935.303648611109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45935.303648611109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45935.303648611109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45935.303648611109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45935.303648611109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45935.303648611109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45935.303648611109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45935.303648611109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45935.303648611109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45935.303648611109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45935.303648611109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45935.303648611109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45935.303648611109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45935.303648611109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45935.303648611109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45935.303648611109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45935.303648611109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45935.303648611109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45935.303648611109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45935.303648611109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45935.303648611109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45935.303648611109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45935.303648611109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45935.303648611109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45935.303648611109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45935.303648611109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45935.303648611109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45935.303648611109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45935.303648611109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45935.303648611109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45935.303648611109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45935.303648611109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45935.303648611109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45935.303648611109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45935.303648611109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45935.303648611109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45935.303648611109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45935.303648611109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45935.303648611109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45935.303648611109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45935.303648611109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45935.303648611109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45935.303648611109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45935.303648611109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45935.303648611109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45935.303648611109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45935.303648611109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45935.303648611109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45935.303648611109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45935.303648611109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45935.303648611109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45935.303648611109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45935.303648611109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45935.303648611109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45935.303648611109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45935.303648611109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45935.303648611109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45935.303648611109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45935.303648611109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45935.303648611109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45935.303648611109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45935.303648611109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45935.303648611109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45935.303648611109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45935.303648611109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45935.303648611109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45935.303648611109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45935.303648611109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45935.303648611109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45935.303648611109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45935.303648611109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45935.303648611109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45935.303648611109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45935.303648611109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45935.303648611109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45935.303648611109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45935.303648611109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45935.303648611109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45935.303648611109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45935.303648611109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45935.303648611109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45935.303648611109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45935.303648611109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45935.303648611109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45935.303648611109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45935.303648611109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45935.303648611109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45935.303648611109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45935.303648611109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45935.303648611109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45935.303648611109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45935.303648611109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45935.303648611109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45935.303648611109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45935.303648611109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45935.303648611109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45935.303648611109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45935.303648611109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45935.303648611109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45935.303648611109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45935.303648611109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45935.303648611109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45935.303648611109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45935.303648611109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45935.303648611109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45935.303648611109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45935.303648611109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45935.303648611109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45935.303648611109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45935.303648611109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45935.303648611109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45935.303648611109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45935.303648611109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45935.303648611109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45935.303648611109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45935.303648611109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45935.303648611109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45935.303648611109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45935.303648611109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45935.303648611109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45935.303648611109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45935.303648611109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45935.303648611109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45935.303648611109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45935.303648611109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45935.303648611109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45935.303648611109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45935.303648611109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45935.303648611109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45935.303648611109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45935.303648611109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45935.303648611109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45935.303648611109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45935.303648611109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45935.303648611109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45935.303648611109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45935.303648611109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45935.303648611109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45935.303648611109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45935.303648611109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45935.303648611109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45935.303648611109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45935.303648611109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45935.303648611109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45935.303648611109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45935.303648611109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45935.303648611109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45935.303648611109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45935.303648611109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45935.303648611109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45935.303648611109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45935.303648611109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45935.303648611109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45935.303648611109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45935.303648611109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45935.303648611109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45935.303648611109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45935.303648611109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45935.303648611109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45935.303648611109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45935.303648611109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45935.303648611109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45935.303648611109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45935.303648611109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45935.303648611109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45935.303648611109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45935.303648611109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45935.303648611109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45935.303648611109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45935.303648611109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45935.303648611109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45935.303648611109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45935.303648611109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45935.303648611109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45935.303648611109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45935.303648611109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45935.303648611109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45935.303648611109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45935.303648611109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45935.303648611109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45935.303648611109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45935.303648611109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45935.303648611109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45935.303648611109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45935.303648611109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45935.303648611109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45935.303648611109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45935.303648611109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45935.303648611109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45935.303648611109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45935.303648611109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45935.303648611109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45935.303648611109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45935.303648611109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45935.303648611109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45935.303648611109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45935.303648611109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45935.303648611109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45935.303648611109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45935.303648611109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45935.303648611109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45935.303648611109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45935.303648611109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45935.303648611109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45935.303648611109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45935.303648611109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45935.303648611109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45935.303648611109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45935.303648611109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45935.303648611109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45935.303648611109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45935.303648611109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sheetData>
  <dataValidations count="2">
    <dataValidation allowBlank="1" showInputMessage="1" showErrorMessage="1" sqref="E1" xr:uid="{4D935161-CDD3-4592-B877-3FB59C99E142}"/>
    <dataValidation type="list" allowBlank="1" showInputMessage="1" showErrorMessage="1" sqref="E3:E3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2" ca="1" si="0">IFERROR(NOW()-F2,"-")</f>
        <v>45935.303648611109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45935.303648611109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45935.303648611109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45935.303648611109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45935.303648611109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45935.303648611109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45935.303648611109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45935.303648611109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45935.303648611109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45935.303648611109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45935.303648611109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45935.303648611109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45935.303648611109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45935.303648611109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45935.303648611109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45935.303648611109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45935.303648611109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45935.303648611109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45935.303648611109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45935.303648611109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45935.303648611109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45935.303648611109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45935.303648611109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45935.303648611109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45935.303648611109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45935.303648611109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45935.303648611109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45935.303648611109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45935.303648611109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45935.303648611109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45935.303648611109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45935.303648611109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45935.303648611109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45935.303648611109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45935.303648611109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45935.303648611109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45935.303648611109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45935.303648611109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45935.303648611109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45935.303648611109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45935.303648611109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45935.303648611109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45935.303648611109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45935.303648611109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45935.303648611109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45935.303648611109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45935.303648611109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45935.303648611109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45935.303648611109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45935.303648611109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45935.303648611109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45935.303648611109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45935.303648611109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45935.303648611109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45935.303648611109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45935.303648611109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45935.303648611109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45935.303648611109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45935.303648611109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45935.303648611109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45935.303648611109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45935.303648611109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45935.303648611109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45935.303648611109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45935.303648611109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45935.303648611109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45935.303648611109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45935.303648611109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45935.303648611109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45935.303648611109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45935.303648611109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45935.303648611109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45935.303648611109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45935.303648611109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45935.303648611109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45935.303648611109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45935.303648611109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45935.303648611109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45935.303648611109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45935.303648611109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45935.303648611109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45935.303648611109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45935.303648611109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45935.303648611109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45935.303648611109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45935.303648611109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45935.303648611109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45935.303648611109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45935.303648611109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45935.303648611109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45935.303648611109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45935.303648611109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45935.303648611109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45935.303648611109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45935.303648611109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45935.303648611109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45935.303648611109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45935.303648611109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45935.303648611109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45935.303648611109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45935.303648611109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45935.303648611109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45935.303648611109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45935.303648611109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45935.303648611109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45935.303648611109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45935.303648611109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45935.303648611109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45935.303648611109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45935.303648611109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45935.303648611109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45935.303648611109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45935.303648611109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45935.303648611109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45935.303648611109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45935.303648611109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45935.303648611109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45935.303648611109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45935.303648611109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45935.303648611109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45935.303648611109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45935.303648611109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45935.303648611109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45935.303648611109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45935.303648611109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45935.303648611109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45935.303648611109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45935.303648611109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45935.303648611109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45935.303648611109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45935.303648611109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45935.303648611109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45935.303648611109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45935.303648611109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45935.303648611109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45935.303648611109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45935.303648611109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45935.303648611109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45935.303648611109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45935.303648611109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45935.303648611109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45935.303648611109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45935.303648611109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45935.303648611109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45935.303648611109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45935.303648611109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45935.303648611109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45935.303648611109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45935.303648611109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45935.303648611109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45935.303648611109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45935.303648611109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45935.303648611109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45935.303648611109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45935.303648611109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45935.303648611109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45935.303648611109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45935.303648611109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45935.303648611109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45935.303648611109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45935.303648611109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45935.303648611109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45935.303648611109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45935.303648611109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45935.303648611109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45935.303648611109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45935.303648611109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45935.303648611109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45935.303648611109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45935.303648611109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45935.303648611109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45935.303648611109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45935.303648611109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45935.303648611109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45935.303648611109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45935.303648611109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45935.303648611109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45935.303648611109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45935.303648611109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45935.303648611109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45935.303648611109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45935.303648611109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45935.303648611109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45935.303648611109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45935.303648611109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45935.303648611109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45935.303648611109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45935.303648611109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45935.303648611109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45935.303648611109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45935.303648611109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45935.303648611109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45935.303648611109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45935.303648611109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45935.303648611109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45935.303648611109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45935.303648611109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45935.303648611109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45935.303648611109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45935.303648611109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45935.303648611109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45935.303648611109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45935.303648611109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45935.303648611109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45935.303648611109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45935.303648611109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45935.303648611109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45935.303648611109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45935.303648611109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45935.303648611109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45935.303648611109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45935.303648611109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45935.303648611109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45935.303648611109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45935.303648611109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45935.303648611109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45935.303648611109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45935.303648611109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45935.303648611109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45935.303648611109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45935.303648611109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45935.303648611109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45935.303648611109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45935.303648611109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45935.303648611109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45935.303648611109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45935.303648611109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45935.303648611109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45935.303648611109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45935.303648611109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45935.303648611109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45935.303648611109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45935.303648611109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45935.303648611109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45935.303648611109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45935.303648611109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45935.303648611109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45935.303648611109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45935.303648611109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45935.303648611109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45935.303648611109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45935.303648611109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45935.303648611109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45935.303648611109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45935.303648611109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45935.303648611109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45935.303648611109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45935.303648611109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45935.303648611109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45935.303648611109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45935.303648611109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45935.303648611109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45935.303648611109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45935.303648611109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45935.303648611109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45935.303648611109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45935.303648611109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45935.303648611109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45935.303648611109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45935.303648611109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45935.303648611109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45935.303648611109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45935.303648611109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45935.303648611109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45935.303648611109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45935.303648611109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45935.303648611109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45935.303648611109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45935.303648611109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45935.303648611109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45935.303648611109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45935.303648611109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45935.303648611109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45935.303648611109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45935.303648611109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45935.303648611109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45935.303648611109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45935.303648611109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45935.303648611109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45935.303648611109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45935.303648611109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45935.303648611109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45935.303648611109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45935.303648611109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45935.303648611109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45935.303648611109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45935.303648611109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45935.303648611109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45935.303648611109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45935.303648611109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45935.303648611109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45935.303648611109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45935.303648611109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45935.303648611109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45935.303648611109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45935.303648611109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45935.303648611109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45935.303648611109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45935.303648611109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45935.303648611109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45935.303648611109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45935.303648611109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45935.303648611109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45935.303648611109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45935.303648611109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45935.303648611109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45935.303648611109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45935.303648611109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45935.303648611109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45935.303648611109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45935.303648611109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45935.303648611109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45935.303648611109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45935.303648611109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45935.303648611109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45935.303648611109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45935.303648611109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45935.303648611109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45935.303648611109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45935.303648611109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45935.303648611109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45935.303648611109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45935.303648611109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45935.303648611109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45935.303648611109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45935.303648611109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45935.303648611109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45935.303648611109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45935.303648611109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45935.303648611109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45935.303648611109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45935.303648611109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45935.303648611109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45935.303648611109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45935.303648611109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45935.303648611109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45935.303648611109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45935.303648611109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45935.303648611109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45935.303648611109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45935.303648611109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45935.303648611109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45935.303648611109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45935.303648611109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45935.303648611109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45935.303648611109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45935.303648611109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45935.303648611109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45935.303648611109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45935.303648611109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45935.303648611109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45935.303648611109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45935.303648611109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45935.303648611109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45935.303648611109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45935.303648611109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45935.303648611109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45935.303648611109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45935.303648611109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45935.303648611109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45935.303648611109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45935.303648611109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45935.303648611109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45935.303648611109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45935.303648611109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45935.303648611109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45935.303648611109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45935.303648611109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45935.303648611109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45935.303648611109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45935.303648611109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45935.303648611109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45935.303648611109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45935.303648611109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45935.303648611109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45935.303648611109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45935.303648611109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45935.303648611109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45935.303648611109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45935.303648611109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45935.303648611109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45935.303648611109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45935.303648611109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45935.303648611109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45935.303648611109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45935.303648611109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45935.303648611109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45935.303648611109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45935.303648611109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45935.303648611109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45935.303648611109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45935.303648611109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45935.303648611109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45935.303648611109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45935.303648611109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45935.303648611109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45935.303648611109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45935.303648611109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45935.303648611109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45935.303648611109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45935.303648611109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45935.303648611109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45935.303648611109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45935.303648611109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45935.303648611109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45935.303648611109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45935.303648611109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45935.303648611109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45935.303648611109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45935.303648611109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45935.303648611109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45935.303648611109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45935.303648611109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45935.303648611109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45935.303648611109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45935.303648611109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45935.303648611109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45935.303648611109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45935.303648611109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45935.303648611109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45935.303648611109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45935.303648611109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45935.303648611109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45935.303648611109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45935.303648611109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45935.303648611109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45935.303648611109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45935.303648611109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45935.303648611109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45935.303648611109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45935.303648611109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45935.303648611109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45935.303648611109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45935.303648611109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45935.303648611109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45935.303648611109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45935.303648611109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45935.303648611109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45935.303648611109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45935.303648611109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45935.303648611109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45935.303648611109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45935.303648611109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45935.303648611109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45935.303648611109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45935.303648611109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45935.303648611109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45935.303648611109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45935.303648611109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45935.303648611109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45935.303648611109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45935.303648611109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45935.303648611109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45935.303648611109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45935.303648611109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45935.303648611109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45935.303648611109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45935.303648611109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45935.303648611109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45935.303648611109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45935.303648611109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45935.303648611109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45935.303648611109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45935.303648611109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45935.303648611109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45935.303648611109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45935.303648611109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45935.303648611109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45935.303648611109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45935.303648611109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45935.303648611109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45935.303648611109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45935.303648611109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45935.303648611109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45935.303648611109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45935.303648611109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45935.303648611109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45935.303648611109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45935.303648611109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45935.303648611109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45935.303648611109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45935.303648611109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45935.303648611109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45935.303648611109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45935.303648611109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45935.303648611109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45935.303648611109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45935.303648611109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45935.303648611109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45935.303648611109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45935.303648611109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45935.303648611109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45935.303648611109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45935.303648611109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45935.303648611109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45935.303648611109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45935.303648611109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45935.303648611109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45935.303648611109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45935.303648611109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45935.303648611109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45935.303648611109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45935.303648611109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45935.303648611109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45935.303648611109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45935.303648611109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45935.303648611109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45935.303648611109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45935.303648611109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45935.303648611109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45935.303648611109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45935.303648611109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45935.303648611109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45935.303648611109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45935.303648611109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45935.303648611109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45935.303648611109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45935.303648611109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45935.303648611109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45935.303648611109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45935.303648611109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45935.303648611109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45935.303648611109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45935.303648611109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45935.303648611109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45935.303648611109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45935.303648611109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45935.303648611109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45935.303648611109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45935.303648611109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45935.303648611109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45935.303648611109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45935.303648611109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45935.303648611109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45935.303648611109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45935.303648611109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45935.303648611109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45935.303648611109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45935.303648611109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45935.303648611109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45935.303648611109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45935.303648611109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45935.303648611109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45935.303648611109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45935.303648611109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45935.303648611109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45935.303648611109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45935.303648611109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45935.303648611109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45935.303648611109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45935.303648611109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45935.303648611109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45935.303648611109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45935.303648611109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45935.303648611109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45935.303648611109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45935.303648611109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45935.303648611109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45935.303648611109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45935.303648611109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45935.303648611109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45935.303648611109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45935.303648611109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45935.303648611109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45935.303648611109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45935.303648611109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45935.303648611109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45935.303648611109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45935.303648611109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45935.303648611109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45935.303648611109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45935.303648611109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45935.303648611109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45935.303648611109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45935.303648611109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45935.303648611109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45935.303648611109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45935.303648611109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45935.303648611109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45935.303648611109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45935.303648611109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45935.303648611109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45935.303648611109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45935.303648611109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45935.303648611109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45935.303648611109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45935.303648611109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45935.303648611109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45935.303648611109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45935.303648611109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45935.303648611109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45935.303648611109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45935.303648611109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45935.303648611109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45935.303648611109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45935.303648611109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45935.303648611109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45935.303648611109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45935.303648611109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45935.303648611109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45935.303648611109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45935.303648611109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45935.303648611109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45935.303648611109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45935.303648611109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45935.303648611109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45935.303648611109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45935.303648611109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45935.303648611109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45935.303648611109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45935.303648611109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45935.303648611109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45935.303648611109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45935.303648611109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45935.303648611109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45935.303648611109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45935.303648611109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45935.303648611109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45935.303648611109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45935.303648611109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45935.303648611109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45935.303648611109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45935.303648611109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45935.303648611109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45935.303648611109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45935.303648611109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45935.303648611109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45935.303648611109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45935.303648611109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45935.303648611109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45935.303648611109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45935.303648611109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45935.303648611109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45935.303648611109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45935.303648611109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45935.303648611109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45935.303648611109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45935.303648611109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45935.303648611109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45935.303648611109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45935.303648611109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45935.303648611109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45935.303648611109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45935.303648611109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45935.303648611109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45935.303648611109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45935.303648611109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45935.303648611109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45935.303648611109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45935.303648611109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45935.303648611109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45935.303648611109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45935.303648611109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45935.303648611109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45935.303648611109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45935.303648611109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45935.303648611109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45935.303648611109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45935.303648611109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45935.303648611109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45935.303648611109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45935.303648611109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45935.303648611109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45935.303648611109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45935.303648611109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45935.303648611109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45935.303648611109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45935.303648611109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45935.303648611109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45935.303648611109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45935.303648611109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45935.303648611109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45935.303648611109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45935.303648611109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45935.303648611109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45935.303648611109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45935.303648611109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45935.303648611109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45935.303648611109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45935.303648611109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45935.303648611109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45935.303648611109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45935.303648611109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45935.303648611109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45935.303648611109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45935.303648611109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45935.303648611109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45935.303648611109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45935.303648611109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45935.303648611109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45935.303648611109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45935.303648611109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45935.303648611109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45935.303648611109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45935.303648611109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45935.303648611109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45935.303648611109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45935.303648611109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45935.303648611109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45935.303648611109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45935.303648611109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45935.303648611109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45935.303648611109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45935.303648611109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45935.303648611109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45935.303648611109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45935.303648611109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45935.303648611109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45935.303648611109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45935.303648611109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45935.303648611109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45935.303648611109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45935.303648611109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45935.303648611109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45935.303648611109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45935.303648611109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45935.303648611109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45935.303648611109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45935.303648611109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45935.303648611109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45935.303648611109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45935.303648611109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45935.303648611109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45935.303648611109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45935.303648611109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45935.303648611109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45935.303648611109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45935.303648611109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45935.303648611109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45935.303648611109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45935.303648611109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45935.303648611109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45935.303648611109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45935.303648611109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45935.303648611109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45935.303648611109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45935.303648611109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45935.303648611109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45935.303648611109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45935.303648611109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45935.303648611109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45935.303648611109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45935.303648611109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45935.303648611109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45935.303648611109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45935.303648611109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45935.303648611109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45935.303648611109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45935.303648611109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45935.303648611109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45935.303648611109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45935.303648611109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45935.303648611109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45935.303648611109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45935.303648611109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45935.303648611109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45935.303648611109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45935.303648611109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45935.303648611109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45935.303648611109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45935.303648611109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45935.303648611109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45935.303648611109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45935.303648611109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45935.303648611109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45935.303648611109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45935.303648611109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45935.303648611109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45935.303648611109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45935.303648611109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45935.303648611109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45935.303648611109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45935.303648611109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45935.303648611109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45935.303648611109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45935.303648611109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45935.303648611109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45935.303648611109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45935.303648611109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45935.303648611109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45935.303648611109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45935.303648611109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45935.303648611109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45935.303648611109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45935.303648611109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45935.303648611109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45935.303648611109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45935.303648611109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45935.303648611109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45935.303648611109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45935.303648611109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45935.303648611109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45935.303648611109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45935.303648611109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45935.303648611109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45935.303648611109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45935.303648611109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45935.303648611109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45935.303648611109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45935.303648611109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45935.303648611109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45935.303648611109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45935.303648611109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45935.303648611109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45935.303648611109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45935.303648611109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45935.303648611109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45935.303648611109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45935.303648611109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45935.303648611109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45935.303648611109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45935.303648611109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45935.303648611109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45935.303648611109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45935.303648611109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45935.303648611109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45935.303648611109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45935.303648611109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45935.303648611109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45935.303648611109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45935.303648611109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45935.303648611109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45935.303648611109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45935.303648611109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45935.303648611109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45935.303648611109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45935.303648611109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45935.303648611109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45935.303648611109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45935.303648611109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45935.303648611109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45935.303648611109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45935.303648611109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45935.303648611109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45935.303648611109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45935.303648611109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45935.303648611109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45935.303648611109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45935.303648611109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45935.303648611109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45935.303648611109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45935.303648611109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45935.303648611109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45935.303648611109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45935.303648611109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45935.303648611109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45935.303648611109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45935.303648611109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45935.303648611109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45935.303648611109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45935.303648611109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45935.303648611109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45935.303648611109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45935.303648611109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45935.303648611109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45935.303648611109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45935.303648611109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45935.303648611109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45935.303648611109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45935.303648611109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45935.303648611109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45935.303648611109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45935.303648611109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45935.303648611109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45935.303648611109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45935.303648611109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45935.303648611109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45935.303648611109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45935.303648611109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45935.303648611109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45935.303648611109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45935.303648611109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45935.303648611109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45935.303648611109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45935.303648611109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45935.303648611109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45935.303648611109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45935.303648611109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45935.303648611109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45935.303648611109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45935.303648611109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45935.303648611109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45935.303648611109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45935.303648611109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45935.303648611109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45935.303648611109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45935.303648611109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45935.303648611109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45935.303648611109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45935.303648611109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45935.303648611109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45935.303648611109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45935.303648611109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45935.303648611109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45935.303648611109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45935.303648611109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45935.303648611109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45935.303648611109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45935.303648611109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45935.303648611109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45935.303648611109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45935.303648611109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45935.303648611109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45935.303648611109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45935.303648611109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45935.303648611109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45935.303648611109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45935.303648611109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45935.303648611109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45935.303648611109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45935.303648611109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45935.303648611109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45935.303648611109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45935.303648611109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45935.303648611109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45935.303648611109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45935.303648611109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45935.303648611109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45935.303648611109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45935.303648611109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45935.303648611109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45935.303648611109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45935.303648611109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45935.303648611109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45935.303648611109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45935.303648611109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45935.303648611109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45935.303648611109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45935.303648611109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45935.303648611109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45935.303648611109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45935.303648611109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45935.303648611109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45935.303648611109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45935.303648611109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45935.303648611109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45935.303648611109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45935.303648611109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45935.303648611109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45935.303648611109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45935.303648611109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45935.303648611109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45935.303648611109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45935.303648611109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45935.303648611109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45935.303648611109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45935.303648611109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45935.303648611109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45935.303648611109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45935.303648611109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45935.303648611109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45935.303648611109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45935.303648611109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45935.303648611109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45935.303648611109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45935.303648611109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45935.303648611109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45935.303648611109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45935.303648611109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45935.303648611109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45935.303648611109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45935.303648611109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45935.303648611109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45935.303648611109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45935.303648611109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45935.303648611109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45935.303648611109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45935.303648611109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45935.303648611109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45935.303648611109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45935.303648611109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45935.303648611109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45935.303648611109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45935.303648611109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45935.303648611109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45935.303648611109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45935.303648611109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45935.303648611109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45935.303648611109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45935.303648611109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45935.303648611109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45935.303648611109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45935.303648611109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45935.303648611109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45935.303648611109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45935.303648611109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45935.303648611109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45935.303648611109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45935.303648611109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45935.303648611109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45935.303648611109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45935.303648611109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45935.303648611109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45935.303648611109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45935.303648611109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45935.303648611109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45935.303648611109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45935.303648611109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45935.303648611109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45935.303648611109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45935.303648611109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45935.303648611109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45935.303648611109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45935.303648611109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45935.303648611109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45935.303648611109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45935.303648611109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45935.303648611109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45935.303648611109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45935.303648611109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45935.303648611109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45935.303648611109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45935.303648611109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45935.303648611109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45935.303648611109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45935.303648611109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45935.303648611109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45935.303648611109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45935.303648611109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45935.303648611109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45935.303648611109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45935.303648611109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45935.303648611109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45935.303648611109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45935.303648611109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45935.303648611109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45935.303648611109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45935.303648611109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45935.303648611109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45935.303648611109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45935.303648611109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45935.303648611109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45935.303648611109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45935.303648611109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45935.303648611109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45935.303648611109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45935.303648611109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45935.303648611109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45935.303648611109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45935.303648611109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45935.303648611109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45935.303648611109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45935.303648611109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45935.303648611109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45935.303648611109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45935.303648611109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45935.303648611109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45935.303648611109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45935.303648611109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45935.303648611109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45935.303648611109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45935.303648611109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45935.303648611109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45935.303648611109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45935.303648611109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45935.303648611109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45935.303648611109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45935.303648611109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45935.303648611109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45935.303648611109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45935.303648611109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45935.303648611109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45935.303648611109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45935.303648611109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45935.303648611109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45935.303648611109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45935.303648611109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45935.303648611109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45935.303648611109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45935.303648611109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45935.303648611109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45935.303648611109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45935.303648611109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45935.303648611109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45935.303648611109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45935.303648611109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45935.303648611109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45935.303648611109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45935.303648611109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45935.303648611109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45935.303648611109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45935.303648611109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45935.303648611109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45935.303648611109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45935.303648611109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45935.303648611109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45935.303648611109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45935.303648611109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45935.303648611109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45935.303648611109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45935.303648611109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45935.303648611109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45935.303648611109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45935.303648611109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45935.303648611109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45935.303648611109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45935.303648611109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45935.303648611109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45935.303648611109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45935.303648611109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45935.303648611109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45935.303648611109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45935.303648611109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45935.303648611109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45935.303648611109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45935.303648611109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45935.303648611109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45935.303648611109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45935.303648611109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45935.303648611109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45935.303648611109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45935.303648611109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45935.303648611109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45935.303648611109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45935.303648611109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45935.303648611109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45935.303648611109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45935.303648611109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45935.303648611109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45935.303648611109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45935.303648611109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45935.303648611109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45935.303648611109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45935.303648611109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45935.303648611109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45935.303648611109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45935.303648611109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45935.303648611109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45935.303648611109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45935.303648611109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45935.303648611109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45935.303648611109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45935.303648611109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45935.303648611109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45935.303648611109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45935.303648611109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45935.303648611109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45935.303648611109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45935.303648611109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45935.303648611109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45935.303648611109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45935.303648611109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45935.303648611109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45935.303648611109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45935.303648611109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45935.303648611109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45935.303648611109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45935.303648611109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45935.303648611109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45935.303648611109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45935.303648611109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45935.303648611109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45935.303648611109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45935.303648611109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45935.303648611109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45935.303648611109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45935.303648611109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45935.303648611109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45935.303648611109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45935.303648611109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45935.303648611109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45935.303648611109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45935.303648611109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45935.303648611109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45935.303648611109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45935.303648611109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45935.303648611109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45935.303648611109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45935.303648611109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45935.303648611109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45935.303648611109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45935.303648611109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45935.303648611109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45935.303648611109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45935.303648611109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45935.303648611109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45935.303648611109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45935.303648611109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45935.303648611109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45935.303648611109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45935.303648611109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45935.303648611109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45935.303648611109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45935.303648611109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45935.303648611109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45935.303648611109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45935.303648611109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45935.303648611109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45935.303648611109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45935.303648611109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45935.303648611109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45935.303648611109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45935.303648611109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45935.303648611109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45935.303648611109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45935.303648611109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45935.303648611109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45935.303648611109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45935.303648611109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45935.303648611109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45935.303648611109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45935.303648611109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45935.303648611109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45935.303648611109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45935.303648611109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45935.303648611109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45935.303648611109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45935.303648611109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45935.303648611109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45935.303648611109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45935.303648611109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45935.303648611109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45935.303648611109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45935.303648611109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45935.303648611109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45935.303648611109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45935.303648611109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45935.303648611109</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231.82293101851246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4.4133708333320101</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39045</v>
      </c>
      <c r="F4" s="113">
        <v>45934.702430555553</v>
      </c>
      <c r="G4" s="114">
        <f ca="1">IFERROR(NOW()-F4,"")</f>
        <v>0.60121805555536412</v>
      </c>
      <c r="H4" s="113">
        <v>45934.712175925924</v>
      </c>
      <c r="I4" s="110" t="str">
        <f>IFERROR(VLOOKUP(D4,DB!A:F,6,0),"")</f>
        <v>Generator-SG</v>
      </c>
      <c r="J4" s="110" t="str">
        <f>IFERROR(VLOOKUP(D4,DB!A:G,7,0),"")</f>
        <v>Dead</v>
      </c>
      <c r="K4" s="115" t="s">
        <v>39062</v>
      </c>
      <c r="L4" s="107" t="str">
        <f>IFERROR(VLOOKUP(D4,DB!A:I,9,0),"")</f>
        <v>Latis</v>
      </c>
    </row>
    <row r="5" spans="1:16" ht="31.5" customHeight="1">
      <c r="A5" s="110" t="s">
        <v>39063</v>
      </c>
      <c r="B5" s="110" t="str">
        <f>IFERROR(VLOOKUP(D5,DB!A:K,11,0),"")</f>
        <v>R4</v>
      </c>
      <c r="C5" s="111">
        <v>1</v>
      </c>
      <c r="D5" s="107" t="s">
        <v>27578</v>
      </c>
      <c r="E5" s="112" t="s">
        <v>38964</v>
      </c>
      <c r="F5" s="113">
        <v>45934.845833333333</v>
      </c>
      <c r="G5" s="114">
        <f ca="1">IFERROR(NOW()-F5,"")</f>
        <v>0.45781527777580777</v>
      </c>
      <c r="H5" s="113">
        <v>45934.813009259262</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1</v>
      </c>
      <c r="D6" s="107" t="s">
        <v>34306</v>
      </c>
      <c r="E6" s="112" t="s">
        <v>38964</v>
      </c>
      <c r="F6" s="113">
        <v>45934.995312500003</v>
      </c>
      <c r="G6" s="114">
        <f ca="1">IFERROR(NOW()-F6,"")</f>
        <v>0.30833611110574566</v>
      </c>
      <c r="H6" s="113">
        <v>45934.989328703705</v>
      </c>
      <c r="I6" s="110" t="str">
        <f>IFERROR(VLOOKUP(D6,DB!A:F,6,0),"")</f>
        <v>SCECO</v>
      </c>
      <c r="J6" s="110" t="str">
        <f>IFERROR(VLOOKUP(D6,DB!A:G,7,0),"")</f>
        <v>Dead</v>
      </c>
      <c r="K6" s="115" t="s">
        <v>39066</v>
      </c>
      <c r="L6" s="107" t="str">
        <f>IFERROR(VLOOKUP(D6,DB!A:I,9,0),"")</f>
        <v>Latis</v>
      </c>
    </row>
    <row r="7" spans="1:16" ht="15" customHeight="1">
      <c r="A7" s="110" t="s">
        <v>39067</v>
      </c>
      <c r="B7" s="110" t="str">
        <f>IFERROR(VLOOKUP(D7,DB!A:K,11,0),"")</f>
        <v>R4</v>
      </c>
      <c r="C7" s="111">
        <v>2</v>
      </c>
      <c r="D7" s="107" t="s">
        <v>25891</v>
      </c>
      <c r="E7" s="112" t="s">
        <v>38964</v>
      </c>
      <c r="F7" s="113">
        <v>45935.156944444447</v>
      </c>
      <c r="G7" s="114">
        <f ca="1">IFERROR(NOW()-F7,"")</f>
        <v>0.14670416666194797</v>
      </c>
      <c r="H7" s="113">
        <v>45935.07104166667</v>
      </c>
      <c r="I7" s="110" t="str">
        <f>IFERROR(VLOOKUP(D7,DB!A:F,6,0),"")</f>
        <v>Generator-SG</v>
      </c>
      <c r="J7" s="110" t="str">
        <f>IFERROR(VLOOKUP(D7,DB!A:G,7,0),"")</f>
        <v>Good</v>
      </c>
      <c r="K7" s="115" t="s">
        <v>39068</v>
      </c>
      <c r="L7" s="107" t="str">
        <f>IFERROR(VLOOKUP(D7,DB!A:I,9,0),"")</f>
        <v>Latis</v>
      </c>
    </row>
    <row r="8" spans="1:16" ht="15" customHeight="1">
      <c r="A8" s="110" t="s">
        <v>39069</v>
      </c>
      <c r="B8" s="110" t="str">
        <f>IFERROR(VLOOKUP(D8,DB!A:K,11,0),"")</f>
        <v>R4</v>
      </c>
      <c r="C8" s="111">
        <v>1</v>
      </c>
      <c r="D8" s="107" t="s">
        <v>35912</v>
      </c>
      <c r="E8" s="112" t="s">
        <v>38964</v>
      </c>
      <c r="F8" s="113"/>
      <c r="G8" s="114">
        <f ca="1">IFERROR(NOW()-F8,"")</f>
        <v>45935.303648611109</v>
      </c>
      <c r="H8" s="113">
        <v>45935.157523148147</v>
      </c>
      <c r="I8" s="110" t="str">
        <f>IFERROR(VLOOKUP(D8,DB!A:F,6,0),"")</f>
        <v>Generator-SG</v>
      </c>
      <c r="J8" s="110" t="str">
        <f>IFERROR(VLOOKUP(D8,DB!A:G,7,0),"")</f>
        <v>Dead</v>
      </c>
      <c r="K8" s="115" t="s">
        <v>39070</v>
      </c>
      <c r="L8" s="107" t="str">
        <f>IFERROR(VLOOKUP(D8,DB!A:I,9,0),"")</f>
        <v>Latis</v>
      </c>
    </row>
    <row r="9" spans="1:16" ht="15" customHeight="1">
      <c r="A9" s="110"/>
      <c r="B9" s="110" t="str">
        <f>IFERROR(VLOOKUP(D9,DB!A:K,11,0),"")</f>
        <v/>
      </c>
      <c r="C9" s="111"/>
      <c r="D9" s="107"/>
      <c r="E9" s="112"/>
      <c r="F9" s="113"/>
      <c r="G9" s="114">
        <f ca="1">IFERROR(NOW()-F9,"")</f>
        <v>45935.303648611109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45935.303648611109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45935.303648611109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45935.303648611109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45935.303648611109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45935.303648611109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45935.303648611109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45935.303648611109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45935.303648611109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45935.303648611109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45935.303648611109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45935.303648611109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45935.303648611109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45935.303648611109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45935.303648611109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45935.303648611109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45935.303648611109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45935.303648611109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45935.303648611109</v>
      </c>
      <c r="H27" s="113"/>
      <c r="I27" s="110" t="str">
        <f>IFERROR(VLOOKUP(D27,DB!A:F,6,0),"")</f>
        <v/>
      </c>
      <c r="J27" s="110" t="str">
        <f>IFERROR(VLOOKUP(D27,DB!A:G,7,0),"")</f>
        <v/>
      </c>
      <c r="K27" s="115"/>
      <c r="L27" s="107"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43.471588425920345</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39045</v>
      </c>
      <c r="F3" s="38">
        <v>45926.188877314817</v>
      </c>
      <c r="G3" s="39">
        <f ca="1">IFERROR(NOW()-F3,"-")</f>
        <v>9.1147712962920195</v>
      </c>
      <c r="H3" s="38">
        <v>45926.158159722225</v>
      </c>
      <c r="I3" s="37" t="str">
        <f>IFERROR(VLOOKUP(D3,DB!A:F,6,0),"")</f>
        <v>SCECO</v>
      </c>
      <c r="J3" s="37" t="str">
        <f>IFERROR(VLOOKUP(D3,DB!A:G,7,0),"")</f>
        <v>Good</v>
      </c>
      <c r="K3" s="37" t="s">
        <v>39074</v>
      </c>
      <c r="L3" s="37" t="str">
        <f>IFERROR(VLOOKUP(D3,DB!A:I,9,0),"")</f>
        <v>Latis</v>
      </c>
      <c r="M3" s="136"/>
    </row>
    <row r="4" spans="1:13" ht="15">
      <c r="A4" s="37"/>
      <c r="B4" s="37" t="str">
        <f>IFERROR(VLOOKUP(D4,DB!A:K,11,0),"")</f>
        <v/>
      </c>
      <c r="C4" s="37"/>
      <c r="D4" s="37"/>
      <c r="E4" s="37"/>
      <c r="F4" s="38"/>
      <c r="G4" s="39">
        <f ca="1">IFERROR(NOW()-F4,"-")</f>
        <v>45935.303648611109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45935.303648611109</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45935.303648611109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45935.303648611109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45935.303648611109</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45935.303648611109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45935.303648611109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45935.303648611109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45935.303648611109</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45935.303648611109</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45935.303648611109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45935.303648611109</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45935.303648611109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45935.303648611109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45935.303648611109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45935.303648611109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45935.303648611109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45935.303648611109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45935.303648611109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45935.303648611109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45935.303648611109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45935.303648611109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45935.303648611109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45935.303648611109</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45935.303648611109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45935.303648611109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45935.303648611109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45935.303648611109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45935.303648611109</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45935.303648611109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45935.303648611109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45935.303648611109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45935.303648611109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45935.303648611109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45935.303648611109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45935.303648611109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45935.303648611109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45935.303648611109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45935.303648611109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45935.303648611109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45935.303648611109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45935.303648611109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45935.303648611109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45935.303648611109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45935.303648611109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45935.303648611109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45935.303648611109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45935.303648611109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45935.303648611109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45935.303648611109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45935.303648611109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45935.303648611109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45935.303648611109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45935.303648611109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45935.303648611109</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45935.303648611109</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45935.303648611109</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45935.303648611109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45935.303648611109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45935.303648611109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45935.303648611109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45935.303648611109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45935.303648611109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45935.303648611109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45935.303648611109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45935.303648611109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45935.303648611109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45935.303648611109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45935.303648611109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45935.303648611109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45935.303648611109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45935.303648611109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45935.303648611109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45935.303648611109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45935.303648611109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45935.303648611109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45935.303648611109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45935.303648611109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45935.303648611109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45935.303648611109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45935.303648611109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45935.303648611109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45935.303648611109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45935.303648611109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45935.303648611109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45935.303648611109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45935.303648611109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45935.303648611109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45935.303648611109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45935.303648611109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45935.303648611109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45935.303648611109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45935.303648611109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45935.303648611109</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45935.303648611109</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45935.303648611109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45935.303648611109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45935.303648611109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45935.303648611109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45935.303648611109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45935.303648611109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45935.303648611109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45935.303648611109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45935.303648611109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45935.303648611109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45935.303648611109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45935.303648611109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45935.303648611109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45935.303648611109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45935.303648611109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45935.303648611109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45935.303648611109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45935.303648611109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45935.303648611109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45935.303648611109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45935.303648611109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45935.303648611109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45935.303648611109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45935.303648611109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45935.303648611109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45935.303648611109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45935.303648611109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45935.303648611109</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45935.303648611109</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45935.303648611109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45935.303648611109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45935.303648611109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45935.303648611109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45935.303648611109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45935.303648611109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45935.303648611109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45935.303648611109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45935.303648611109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45935.303648611109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45935.303648611109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45935.303648611109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45935.303648611109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45935.303648611109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45935.303648611109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45935.303648611109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45935.303648611109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45935.303648611109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45935.303648611109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45935.303648611109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45935.303648611109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45935.303648611109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45935.303648611109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45935.303648611109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45935.303648611109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45935.303648611109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45935.303648611109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45935.303648611109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45935.303648611109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45935.303648611109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45935.303648611109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45935.303648611109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45935.303648611109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45935.303648611109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45935.303648611109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45935.303648611109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45935.303648611109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45935.303648611109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45935.303648611109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45935.303648611109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45935.303648611109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45935.303648611109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45935.303648611109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45935.303648611109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45935.303648611109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45935.303648611109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45935.303648611109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45935.303648611109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45935.303648611109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45935.303648611109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45935.303648611109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45935.303648611109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45935.303648611109</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45935.303648611109</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1.4226763888873393</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8.5308013888861751</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45934.942245370374</v>
      </c>
      <c r="G4" s="139">
        <f ca="1">IFERROR(NOW()-F4,"-")</f>
        <v>0.36140324073494412</v>
      </c>
      <c r="H4" s="140">
        <v>45934.470231481479</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1.5983245370371151</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1</v>
      </c>
      <c r="D6" s="137" t="s">
        <v>36815</v>
      </c>
      <c r="E6" s="137" t="s">
        <v>38964</v>
      </c>
      <c r="F6" s="140">
        <v>45935.280729166669</v>
      </c>
      <c r="G6" s="137">
        <f ca="1">IFERROR(NOW()-F6,"-")</f>
        <v>2.2919444440049119E-2</v>
      </c>
      <c r="H6" s="140">
        <v>45935.274942129632</v>
      </c>
      <c r="I6" s="137" t="str">
        <f>IFERROR(VLOOKUP(D6,DB!A:F,6,0),"")</f>
        <v>SCECO</v>
      </c>
      <c r="J6" s="137" t="str">
        <f>IFERROR(VLOOKUP(D6,DB!A:G,7,0),"")</f>
        <v>Vandalized</v>
      </c>
      <c r="K6" s="137" t="s">
        <v>39083</v>
      </c>
      <c r="L6" s="137" t="str">
        <f>IFERROR(VLOOKUP(D6,DB!A:I,9,0),"")</f>
        <v>Latis</v>
      </c>
      <c r="M6" s="137"/>
    </row>
    <row r="7" spans="1:16383" ht="31.5" customHeight="1">
      <c r="A7" s="121"/>
      <c r="B7" s="137" t="str">
        <f>IFERROR(VLOOKUP(D7,DB!A:K,11,0),"")</f>
        <v/>
      </c>
      <c r="C7" s="137"/>
      <c r="D7" s="137"/>
      <c r="E7" s="137"/>
      <c r="F7" s="137"/>
      <c r="G7" s="137">
        <f ca="1">IFERROR(NOW()-F7,"-")</f>
        <v>45935.303648611109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45935.303648611109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45935.303648611109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45935.303648611109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45935.303648611109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45935.303648611109</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45935.303648611109</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45935.303648611109</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45935.303648611109</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45935.303648611109</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45935.303648611109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45935.303648611109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45935.303648611109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45935.303648611109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45935.303648611109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45935.303648611109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45935.303648611109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45935.303648611109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45935.303648611109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45935.303648611109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45935.303648611109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45935.303648611109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45935.303648611109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45935.303648611109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45935.303648611109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45935.303648611109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45935.303648611109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45935.303648611109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45935.303648611109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45935.303648611109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45935.303648611109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45935.303648611109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45935.303648611109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45935.303648611109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45935.303648611109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45935.303648611109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45935.303648611109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45935.303648611109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45935.303648611109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45935.303648611109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45935.303648611109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45935.303648611109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45935.303648611109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45935.303648611109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45935.303648611109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45935.303648611109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45935.303648611109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45935.303648611109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45935.303648611109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45935.303648611109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45935.303648611109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45935.303648611109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45935.303648611109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45935.303648611109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45935.303648611109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45935.303648611109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45935.303648611109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45935.303648611109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45935.303648611109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45935.303648611109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45935.303648611109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45935.303648611109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45935.303648611109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45935.303648611109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45935.303648611109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45935.303648611109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45935.303648611109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45935.303648611109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45935.303648611109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45935.303648611109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45935.303648611109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45935.303648611109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45935.303648611109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45935.303648611109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45935.303648611109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45935.303648611109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45935.303648611109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45935.303648611109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45935.303648611109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45935.303648611109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45935.303648611109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45935.303648611109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45935.303648611109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45935.303648611109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45935.303648611109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45935.303648611109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45935.303648611109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45935.303648611109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45935.303648611109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45935.303648611109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45935.303648611109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45935.303648611109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45935.303648611109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45935.303648611109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45935.303648611109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45935.303648611109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45935.303648611109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45935.303648611109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45935.303648611109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45935.303648611109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45935.303648611109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45935.303648611109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45935.303648611109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45935.303648611109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45935.303648611109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45935.303648611109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45935.303648611109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45935.303648611109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45935.303648611109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45935.303648611109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45935.303648611109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45935.303648611109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45935.303648611109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45935.303648611109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45935.303648611109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45935.303648611109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45935.303648611109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45935.303648611109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45935.303648611109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45935.303648611109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45935.303648611109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45935.303648611109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45935.303648611109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45935.303648611109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45935.303648611109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45935.303648611109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45935.303648611109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45935.303648611109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45935.303648611109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45935.303648611109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45935.303648611109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45935.303648611109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45935.303648611109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45935.303648611109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45935.303648611109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45935.303648611109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45935.303648611109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45935.303648611109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45935.303648611109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45935.303648611109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45935.303648611109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45935.303648611109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45935.303648611109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45935.303648611109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45935.303648611109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45935.303648611109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45935.303648611109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45935.303648611109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45935.303648611109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45935.303648611109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45935.303648611109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45935.303648611109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45935.303648611109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45935.303648611109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45935.303648611109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45935.303648611109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45935.303648611109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45935.303648611109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45935.303648611109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45935.303648611109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45935.303648611109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45935.303648611109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45935.303648611109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45935.303648611109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45935.303648611109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45935.303648611109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45935.303648611109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45935.303648611109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45935.303648611109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45935.303648611109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45935.303648611109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45935.303648611109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45935.303648611109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45935.303648611109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45935.303648611109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45935.303648611109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45935.303648611109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45935.303648611109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45935.303648611109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45935.303648611109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45935.303648611109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45935.303648611109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45935.303648611109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45935.303648611109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45935.303648611109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45935.303648611109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45935.303648611109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45935.303648611109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45935.303648611109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45935.303648611109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45935.303648611109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45935.303648611109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45935.303648611109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45935.303648611109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45935.303648611109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45935.303648611109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45935.303648611109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45935.303648611109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45935.303648611109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45935.303648611109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45935.303648611109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45935.303648611109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45935.303648611109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45935.303648611109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45935.303648611109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45935.303648611109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45935.303648611109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45935.303648611109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45935.303648611109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45935.303648611109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45935.303648611109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45935.303648611109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45935.303648611109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45935.303648611109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45935.303648611109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45935.303648611109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45935.303648611109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45935.303648611109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45935.303648611109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45935.303648611109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45935.303648611109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45935.303648611109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45935.303648611109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45935.303648611109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45935.303648611109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45935.303648611109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45935.303648611109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45935.303648611109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45935.303648611109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45935.303648611109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45935.303648611109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45935.303648611109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45935.303648611109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45935.303648611109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45935.303648611109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45935.303648611109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45935.303648611109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45935.303648611109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45935.303648611109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45935.303648611109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45935.303648611109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45935.303648611109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45935.303648611109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45935.303648611109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45935.303648611109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45935.303648611109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45935.303648611109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45935.303648611109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45935.303648611109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45935.303648611109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45935.303648611109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45935.303648611109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45935.303648611109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45935.303648611109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45935.303648611109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45935.303648611109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45935.303648611109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45935.303648611109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45935.303648611109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45935.303648611109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45935.303648611109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45935.303648611109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45935.303648611109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45935.303648611109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45935.303648611109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45935.303648611109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45935.303648611109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45935.303648611109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45935.303648611109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45935.303648611109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45935.303648611109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45935.303648611109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45935.303648611109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45935.303648611109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45935.303648611109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45935.303648611109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45935.303648611109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45935.303648611109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45935.303648611109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45935.303648611109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45935.303648611109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45935.303648611109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45935.303648611109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45935.303648611109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45935.303648611109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45935.303648611109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45935.303648611109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45935.303648611109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45935.303648611109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45935.303648611109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45935.303648611109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45935.303648611109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45935.303648611109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45935.303648611109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45935.303648611109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45935.303648611109</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7: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2025-10-05T04:17:16Z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